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PC\Desktop\ANUAL 2021\"/>
    </mc:Choice>
  </mc:AlternateContent>
  <xr:revisionPtr revIDLastSave="0" documentId="13_ncr:1_{56F2F620-0166-46B0-92F4-115DC0D829A9}" xr6:coauthVersionLast="47" xr6:coauthVersionMax="47" xr10:uidLastSave="{00000000-0000-0000-0000-000000000000}"/>
  <bookViews>
    <workbookView xWindow="2730" yWindow="1065" windowWidth="15660" windowHeight="1453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<sst xmlns="http://schemas.openxmlformats.org/spreadsheetml/2006/main" count="74" uniqueCount="58">
  <si>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</si>
  <si>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</si>
  <si>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</si>
  <si>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</si>
  <si>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</si>
  <si>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</si>
  <si>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</si>
  <si>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</si>
  <si>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</si>
  <si>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</si>
  <si>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</si>
  <si>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</si>
  <si>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</si>
  <si>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</si>
  <si>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</si>
  <si>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</si>
  <si>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</si>
  <si>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</si>
  <si>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</si>
  <si>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</si>
  <si>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</si>
  <si>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</si>
  <si>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</si>
  <si>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</si>
  <si>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</si>
  <si>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</si>
  <si>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</si>
  <si>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</si>
  <si>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</si>
  <si>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</si>
  <si>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</si>
  <si>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</si>
  <si>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</si>
  <si>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</si>
  <si>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</si>
  <si>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</si>
  <si>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</si>
  <si>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</si>
  <si>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</si>
  <si>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</si>
  <si>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</si>
  <si>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</si>
  <si>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</si>
  <si>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</si>
  <si>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</si>
  <si>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</si>
  <si>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</si>
  <si>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</si>
  <si>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</si>
  <si>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</si>
  <si>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</si>
  <si>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</si>
  <si>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</si>
  <si>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</si>
  <si>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</si>
  <si>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</si>
  <si>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</si>
  <si>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Tarimoro, Gto.
ESTADO DE ACTIVIDADES - ANUAL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</si>
</sst>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620380</xdr:colOff>
      <xdr:row>0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5E636-1034-4CFA-BB28-BAF3FF29A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838201</xdr:colOff>
      <xdr:row>0</xdr:row>
      <xdr:rowOff>47625</xdr:rowOff>
    </xdr:from>
    <xdr:to>
      <xdr:col>3</xdr:col>
      <xdr:colOff>1419225</xdr:colOff>
      <xdr:row>0</xdr:row>
      <xdr:rowOff>476250</xdr:rowOff>
    </xdr:to>
    <xdr:pic>
      <xdr:nvPicPr>
        <xdr:cNvPr id="4" name="il_fi">
          <a:extLst>
            <a:ext uri="{FF2B5EF4-FFF2-40B4-BE49-F238E27FC236}">
              <a16:creationId xmlns:a16="http://schemas.microsoft.com/office/drawing/2014/main" id="{C6A499A2-F7CC-49B7-AD2D-B2CCF16C5CE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6" y="47625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63</xdr:row>
      <xdr:rowOff>123826</xdr:rowOff>
    </xdr:from>
    <xdr:to>
      <xdr:col>4</xdr:col>
      <xdr:colOff>0</xdr:colOff>
      <xdr:row>70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CF5CB89-6B81-4654-9E2A-0985C9DD2B27}"/>
            </a:ext>
          </a:extLst>
        </xdr:cNvPr>
        <xdr:cNvSpPr txBox="1"/>
      </xdr:nvSpPr>
      <xdr:spPr>
        <a:xfrm>
          <a:off x="47625" y="9925051"/>
          <a:ext cx="7915275" cy="904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1</xdr:col>
      <xdr:colOff>219075</xdr:colOff>
      <xdr:row>66</xdr:row>
      <xdr:rowOff>19050</xdr:rowOff>
    </xdr:from>
    <xdr:to>
      <xdr:col>1</xdr:col>
      <xdr:colOff>2295525</xdr:colOff>
      <xdr:row>66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23FD228-B035-4FB0-8967-53AC992B2504}"/>
            </a:ext>
          </a:extLst>
        </xdr:cNvPr>
        <xdr:cNvCxnSpPr/>
      </xdr:nvCxnSpPr>
      <xdr:spPr>
        <a:xfrm flipV="1">
          <a:off x="323850" y="10248900"/>
          <a:ext cx="2076450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66</xdr:row>
      <xdr:rowOff>9525</xdr:rowOff>
    </xdr:from>
    <xdr:to>
      <xdr:col>3</xdr:col>
      <xdr:colOff>1133475</xdr:colOff>
      <xdr:row>66</xdr:row>
      <xdr:rowOff>19050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4D2BEC2F-20DB-4C76-A614-978E1F88E530}"/>
            </a:ext>
          </a:extLst>
        </xdr:cNvPr>
        <xdr:cNvCxnSpPr/>
      </xdr:nvCxnSpPr>
      <xdr:spPr>
        <a:xfrm flipV="1">
          <a:off x="5514975" y="10239375"/>
          <a:ext cx="2105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57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17400307.879999999</v>
      </c>
      <c r="D4" s="28">
        <f>SUM(D5:D11)</f>
        <v>15721229.030000001</v>
      </c>
      <c r="E4" s="31" t="s">
        <v>55</v>
      </c>
    </row>
    <row r="5" spans="1:5" x14ac:dyDescent="0.2">
      <c r="A5" s="19"/>
      <c r="B5" s="20" t="s">
        <v>1</v>
      </c>
      <c r="C5" s="29">
        <v>10043313.439999999</v>
      </c>
      <c r="D5" s="30">
        <v>9214398.1099999994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18000</v>
      </c>
      <c r="E7" s="31">
        <v>4130</v>
      </c>
    </row>
    <row r="8" spans="1:5" x14ac:dyDescent="0.2">
      <c r="A8" s="19"/>
      <c r="B8" s="20" t="s">
        <v>2</v>
      </c>
      <c r="C8" s="29">
        <v>5186384.8099999996</v>
      </c>
      <c r="D8" s="30">
        <v>4998070.28</v>
      </c>
      <c r="E8" s="31">
        <v>4140</v>
      </c>
    </row>
    <row r="9" spans="1:5" x14ac:dyDescent="0.2">
      <c r="A9" s="19"/>
      <c r="B9" s="20" t="s">
        <v>47</v>
      </c>
      <c r="C9" s="29">
        <v>1274303.8899999999</v>
      </c>
      <c r="D9" s="30">
        <v>189643.55</v>
      </c>
      <c r="E9" s="31">
        <v>4150</v>
      </c>
    </row>
    <row r="10" spans="1:5" x14ac:dyDescent="0.2">
      <c r="A10" s="19"/>
      <c r="B10" s="20" t="s">
        <v>48</v>
      </c>
      <c r="C10" s="29">
        <v>896305.74</v>
      </c>
      <c r="D10" s="30">
        <v>1301117.0900000001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169983988.90000001</v>
      </c>
      <c r="D12" s="28">
        <f>SUM(D13:D14)</f>
        <v>176311245.27000001</v>
      </c>
      <c r="E12" s="31" t="s">
        <v>55</v>
      </c>
    </row>
    <row r="13" spans="1:5" ht="22.5" x14ac:dyDescent="0.2">
      <c r="A13" s="19"/>
      <c r="B13" s="26" t="s">
        <v>51</v>
      </c>
      <c r="C13" s="29">
        <v>169983988.90000001</v>
      </c>
      <c r="D13" s="30">
        <v>175765310.37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545934.9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187384296.78</v>
      </c>
      <c r="D22" s="3">
        <f>SUM(D4+D12+D15)</f>
        <v>192032474.30000001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108914630.16999999</v>
      </c>
      <c r="D25" s="28">
        <f>SUM(D26:D28)</f>
        <v>95524506.200000003</v>
      </c>
      <c r="E25" s="31" t="s">
        <v>55</v>
      </c>
    </row>
    <row r="26" spans="1:5" x14ac:dyDescent="0.2">
      <c r="A26" s="19"/>
      <c r="B26" s="20" t="s">
        <v>37</v>
      </c>
      <c r="C26" s="29">
        <v>70866927.209999993</v>
      </c>
      <c r="D26" s="30">
        <v>65355399.759999998</v>
      </c>
      <c r="E26" s="31">
        <v>5110</v>
      </c>
    </row>
    <row r="27" spans="1:5" x14ac:dyDescent="0.2">
      <c r="A27" s="19"/>
      <c r="B27" s="20" t="s">
        <v>16</v>
      </c>
      <c r="C27" s="29">
        <v>12849748.939999999</v>
      </c>
      <c r="D27" s="30">
        <v>11273265.859999999</v>
      </c>
      <c r="E27" s="31">
        <v>5120</v>
      </c>
    </row>
    <row r="28" spans="1:5" x14ac:dyDescent="0.2">
      <c r="A28" s="19"/>
      <c r="B28" s="20" t="s">
        <v>17</v>
      </c>
      <c r="C28" s="29">
        <v>25197954.02</v>
      </c>
      <c r="D28" s="30">
        <v>18895840.579999998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18788952.940000001</v>
      </c>
      <c r="D29" s="28">
        <f>SUM(D30:D38)</f>
        <v>23965339.32</v>
      </c>
      <c r="E29" s="31" t="s">
        <v>55</v>
      </c>
    </row>
    <row r="30" spans="1:5" x14ac:dyDescent="0.2">
      <c r="A30" s="19"/>
      <c r="B30" s="20" t="s">
        <v>18</v>
      </c>
      <c r="C30" s="29">
        <v>5408240.6200000001</v>
      </c>
      <c r="D30" s="30">
        <v>5187800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4538970.88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13380712.32</v>
      </c>
      <c r="D33" s="30">
        <v>14238568.439999999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64900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64900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5392478.6600000001</v>
      </c>
      <c r="D49" s="28">
        <f>SUM(D50:D55)</f>
        <v>4834227.3899999997</v>
      </c>
      <c r="E49" s="31" t="s">
        <v>55</v>
      </c>
    </row>
    <row r="50" spans="1:9" x14ac:dyDescent="0.2">
      <c r="A50" s="19"/>
      <c r="B50" s="20" t="s">
        <v>31</v>
      </c>
      <c r="C50" s="29">
        <v>5392478.6600000001</v>
      </c>
      <c r="D50" s="30">
        <v>4834227.3899999997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52138448.670000002</v>
      </c>
      <c r="D56" s="28">
        <f>SUM(D57)</f>
        <v>65187068.479999997</v>
      </c>
      <c r="E56" s="31" t="s">
        <v>55</v>
      </c>
    </row>
    <row r="57" spans="1:9" x14ac:dyDescent="0.2">
      <c r="A57" s="19"/>
      <c r="B57" s="20" t="s">
        <v>38</v>
      </c>
      <c r="C57" s="29">
        <v>52138448.670000002</v>
      </c>
      <c r="D57" s="30">
        <v>65187068.479999997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185234510.44</v>
      </c>
      <c r="D59" s="3">
        <f>SUM(D56+D49+D43+D39+D29+D25)</f>
        <v>189576041.38999999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2149786.3400000036</v>
      </c>
      <c r="D61" s="28">
        <f>D22-D59</f>
        <v>2456432.9100000262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56</v>
      </c>
      <c r="B63" s="38"/>
      <c r="C63" s="38"/>
      <c r="D63" s="38"/>
      <c r="E63" s="38"/>
      <c r="F63" s="38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A63:F63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PC</cp:lastModifiedBy>
  <cp:lastPrinted>2018-03-04T05:17:13Z</cp:lastPrinted>
  <dcterms:created xsi:type="dcterms:W3CDTF">2012-12-11T20:29:16Z</dcterms:created>
  <dcterms:modified xsi:type="dcterms:W3CDTF">2022-02-25T18:00:23Z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