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NUAL DIGITALES TARIMORO 2021 PRIMERA PARTE\"/>
    </mc:Choice>
  </mc:AlternateContent>
  <xr:revisionPtr revIDLastSave="0" documentId="13_ncr:1_{0924C28E-9240-444C-91D3-6E610C0E90B4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" i="2" l="1"/>
  <c r="D40" i="2"/>
  <c r="E16" i="2"/>
  <c r="D16" i="2"/>
  <c r="E5" i="2"/>
  <c r="D5" i="2"/>
  <c r="E33" i="2" l="1"/>
  <c r="D33" i="2"/>
  <c r="E53" i="2"/>
  <c r="E52" i="2" s="1"/>
  <c r="D53" i="2"/>
  <c r="D52" i="2" s="1"/>
  <c r="E48" i="2"/>
  <c r="E47" i="2" s="1"/>
  <c r="D48" i="2"/>
  <c r="D47" i="2" s="1"/>
  <c r="E36" i="2"/>
  <c r="E44" i="2" s="1"/>
  <c r="D36" i="2"/>
  <c r="D44" i="2" s="1"/>
  <c r="E57" i="2" l="1"/>
  <c r="E59" i="2" s="1"/>
  <c r="D57" i="2"/>
  <c r="D59" i="2"/>
</calcChain>
</file>

<file path=xl/sharedStrings.xml><?xml version="1.0" encoding="utf-8"?>
<sst xmlns="http://schemas.openxmlformats.org/spreadsheetml/2006/main" count="62" uniqueCount="53">
  <si>
    <t>Concepto</t>
  </si>
  <si>
    <t>Flujo de Efectivo de las Actividades de Operación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</si>
  <si>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</si>
  <si>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</si>
  <si>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</si>
  <si>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</si>
  <si>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</si>
  <si>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</si>
  <si>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</si>
  <si>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</si>
  <si>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</si>
  <si>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</si>
  <si>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</si>
  <si>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</si>
  <si>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</si>
  <si>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</si>
  <si>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</si>
  <si>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</si>
  <si>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</si>
  <si>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</si>
  <si>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</si>
  <si>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</si>
  <si>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</si>
  <si>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</si>
  <si>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</si>
  <si>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</si>
  <si>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</si>
  <si>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</si>
  <si>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</si>
  <si>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</si>
  <si>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</si>
  <si>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</si>
  <si>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</si>
  <si>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</si>
  <si>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</si>
  <si>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</si>
  <si>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</si>
  <si>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</si>
  <si>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</si>
  <si>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</si>
  <si>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</si>
  <si>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</si>
  <si>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</si>
  <si>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</si>
  <si>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</si>
  <si>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</si>
  <si>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</si>
  <si>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</si>
  <si>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XX</t>
  </si>
  <si>
    <t>xx</t>
  </si>
  <si>
    <t>1240-1250</t>
  </si>
  <si>
    <t>“Bajo protesta de decir verdad declaramos que los Estados Financieros y sus notas, son razonablemente correctos y son responsabilidad del emisor”.</t>
  </si>
  <si>
    <t>Municipio de Tarimoro, Gto.
Estado de Flujos de Efectivo - ANUAL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</si>
</sst>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5">
    <xf numFmtId="0" fontId="0" fillId="0" borderId="0" xfId="0"/>
    <xf numFmtId="0" fontId="2" fillId="2" borderId="8" xfId="8" applyFont="1" applyFill="1" applyBorder="1" applyAlignment="1">
      <alignment horizontal="center" vertical="center" wrapText="1"/>
    </xf>
    <xf numFmtId="0" fontId="3" fillId="0" borderId="0" xfId="8" applyFont="1" applyFill="1" applyBorder="1" applyProtection="1">
      <protection locked="0"/>
    </xf>
    <xf numFmtId="0" fontId="3" fillId="0" borderId="1" xfId="8" applyFont="1" applyFill="1" applyBorder="1" applyProtection="1">
      <protection locked="0"/>
    </xf>
    <xf numFmtId="0" fontId="2" fillId="0" borderId="0" xfId="8" applyFont="1" applyFill="1" applyBorder="1" applyAlignment="1">
      <alignment horizontal="center" vertical="center" wrapText="1"/>
    </xf>
    <xf numFmtId="0" fontId="2" fillId="0" borderId="2" xfId="8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/>
    </xf>
    <xf numFmtId="0" fontId="2" fillId="0" borderId="0" xfId="8" applyFont="1" applyFill="1" applyBorder="1" applyAlignment="1" applyProtection="1">
      <alignment horizontal="center" vertical="top" wrapText="1"/>
      <protection locked="0"/>
    </xf>
    <xf numFmtId="0" fontId="2" fillId="0" borderId="2" xfId="8" applyFont="1" applyFill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>
      <alignment horizontal="left" vertical="top"/>
    </xf>
    <xf numFmtId="0" fontId="2" fillId="0" borderId="0" xfId="8" applyFont="1" applyFill="1" applyBorder="1" applyAlignment="1">
      <alignment horizontal="left" vertical="top" wrapText="1" indent="1"/>
    </xf>
    <xf numFmtId="4" fontId="2" fillId="0" borderId="0" xfId="8" applyNumberFormat="1" applyFont="1" applyFill="1" applyBorder="1" applyAlignment="1" applyProtection="1">
      <alignment vertical="top" wrapText="1"/>
      <protection locked="0"/>
    </xf>
    <xf numFmtId="4" fontId="2" fillId="0" borderId="2" xfId="8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>
      <alignment horizontal="left" vertical="top" wrapText="1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6" fillId="0" borderId="1" xfId="8" applyFont="1" applyFill="1" applyBorder="1" applyAlignment="1">
      <alignment vertical="top"/>
    </xf>
    <xf numFmtId="0" fontId="2" fillId="0" borderId="0" xfId="8" applyFont="1" applyFill="1" applyBorder="1" applyAlignment="1">
      <alignment vertical="top" wrapText="1"/>
    </xf>
    <xf numFmtId="0" fontId="2" fillId="0" borderId="1" xfId="8" applyFont="1" applyFill="1" applyBorder="1" applyAlignment="1">
      <alignment vertical="top"/>
    </xf>
    <xf numFmtId="0" fontId="3" fillId="0" borderId="0" xfId="8" applyFont="1" applyFill="1" applyBorder="1" applyAlignment="1">
      <alignment horizontal="left" vertical="top" wrapText="1" indent="1"/>
    </xf>
    <xf numFmtId="0" fontId="3" fillId="0" borderId="5" xfId="8" applyFont="1" applyFill="1" applyBorder="1" applyProtection="1">
      <protection locked="0"/>
    </xf>
    <xf numFmtId="0" fontId="3" fillId="0" borderId="3" xfId="8" applyFont="1" applyFill="1" applyBorder="1" applyProtection="1">
      <protection locked="0"/>
    </xf>
    <xf numFmtId="0" fontId="3" fillId="0" borderId="3" xfId="8" applyFont="1" applyFill="1" applyBorder="1" applyAlignment="1">
      <alignment vertical="top" wrapText="1"/>
    </xf>
    <xf numFmtId="4" fontId="3" fillId="0" borderId="4" xfId="8" applyNumberFormat="1" applyFont="1" applyFill="1" applyBorder="1" applyAlignment="1">
      <alignment vertical="top"/>
    </xf>
    <xf numFmtId="0" fontId="7" fillId="0" borderId="1" xfId="8" applyFont="1" applyFill="1" applyBorder="1" applyProtection="1">
      <protection locked="0"/>
    </xf>
    <xf numFmtId="0" fontId="3" fillId="0" borderId="0" xfId="8" applyFont="1" applyAlignment="1" applyProtection="1">
      <alignment horizontal="right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2" fillId="2" borderId="7" xfId="8" applyFont="1" applyFill="1" applyBorder="1" applyAlignment="1">
      <alignment horizontal="center" vertical="center" wrapText="1"/>
    </xf>
    <xf numFmtId="0" fontId="2" fillId="2" borderId="9" xfId="8" applyFont="1" applyFill="1" applyBorder="1" applyAlignment="1" applyProtection="1">
      <alignment horizontal="center" vertical="center" wrapText="1"/>
      <protection locked="0"/>
    </xf>
    <xf numFmtId="0" fontId="2" fillId="2" borderId="10" xfId="8" applyFont="1" applyFill="1" applyBorder="1" applyAlignment="1" applyProtection="1">
      <alignment horizontal="center" vertical="center" wrapText="1"/>
      <protection locked="0"/>
    </xf>
    <xf numFmtId="0" fontId="2" fillId="2" borderId="11" xfId="8" applyFont="1" applyFill="1" applyBorder="1" applyAlignment="1" applyProtection="1">
      <alignment horizontal="center" vertical="center" wrapText="1"/>
      <protection locked="0"/>
    </xf>
    <xf numFmtId="0" fontId="2" fillId="2" borderId="6" xfId="8" applyFont="1" applyFill="1" applyBorder="1" applyAlignment="1">
      <alignment horizontal="center" vertical="center" wrapText="1"/>
    </xf>
    <xf numFmtId="0" fontId="2" fillId="2" borderId="7" xfId="8" applyFont="1" applyFill="1" applyBorder="1" applyAlignment="1">
      <alignment horizontal="center" vertical="center" wrapText="1"/>
    </xf>
    <xf numFmtId="0" fontId="3" fillId="0" borderId="0" xfId="8" applyFont="1" applyAlignment="1" applyProtection="1">
      <alignment horizontal="left" vertical="center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65</xdr:row>
      <xdr:rowOff>114300</xdr:rowOff>
    </xdr:from>
    <xdr:to>
      <xdr:col>5</xdr:col>
      <xdr:colOff>85725</xdr:colOff>
      <xdr:row>72</xdr:row>
      <xdr:rowOff>66674</xdr:rowOff>
    </xdr:to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B347596B-3E91-4FD7-AC90-E9FDE743D2EA}"/>
            </a:ext>
          </a:extLst>
        </xdr:cNvPr>
        <xdr:cNvSpPr txBox="1"/>
      </xdr:nvSpPr>
      <xdr:spPr>
        <a:xfrm>
          <a:off x="47625" y="10001250"/>
          <a:ext cx="7486650" cy="952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/>
        </a:p>
        <a:p>
          <a:endParaRPr lang="es-MX" sz="1100"/>
        </a:p>
        <a:p>
          <a:r>
            <a:rPr lang="es-MX" sz="1100"/>
            <a:t>      Lic.</a:t>
          </a:r>
          <a:r>
            <a:rPr lang="es-MX" sz="1100" baseline="0"/>
            <a:t> Moisés  Maldonado López                                                                                                              C.P. Cynthia Fuentes Rodríguez</a:t>
          </a:r>
        </a:p>
        <a:p>
          <a:r>
            <a:rPr lang="es-MX" sz="1100" baseline="0"/>
            <a:t>                Presidente Municipal                                                                                                                             Tesorera Municipal</a:t>
          </a:r>
          <a:endParaRPr lang="es-MX" sz="1100"/>
        </a:p>
      </xdr:txBody>
    </xdr:sp>
    <xdr:clientData/>
  </xdr:twoCellAnchor>
  <xdr:twoCellAnchor>
    <xdr:from>
      <xdr:col>1</xdr:col>
      <xdr:colOff>47625</xdr:colOff>
      <xdr:row>67</xdr:row>
      <xdr:rowOff>95250</xdr:rowOff>
    </xdr:from>
    <xdr:to>
      <xdr:col>2</xdr:col>
      <xdr:colOff>1895475</xdr:colOff>
      <xdr:row>67</xdr:row>
      <xdr:rowOff>114300</xdr:rowOff>
    </xdr:to>
    <xdr:cxnSp macro="">
      <xdr:nvCxnSpPr>
        <xdr:cNvPr id="19" name="Conector recto 18">
          <a:extLst>
            <a:ext uri="{FF2B5EF4-FFF2-40B4-BE49-F238E27FC236}">
              <a16:creationId xmlns:a16="http://schemas.microsoft.com/office/drawing/2014/main" id="{787008BD-8843-4D61-9115-25DE7FAF6423}"/>
            </a:ext>
          </a:extLst>
        </xdr:cNvPr>
        <xdr:cNvCxnSpPr/>
      </xdr:nvCxnSpPr>
      <xdr:spPr>
        <a:xfrm flipH="1" flipV="1">
          <a:off x="152400" y="10267950"/>
          <a:ext cx="1952625" cy="1905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1123950</xdr:colOff>
      <xdr:row>67</xdr:row>
      <xdr:rowOff>114300</xdr:rowOff>
    </xdr:from>
    <xdr:to>
      <xdr:col>4</xdr:col>
      <xdr:colOff>1257300</xdr:colOff>
      <xdr:row>67</xdr:row>
      <xdr:rowOff>123825</xdr:rowOff>
    </xdr:to>
    <xdr:cxnSp macro="">
      <xdr:nvCxnSpPr>
        <xdr:cNvPr id="20" name="Conector recto 19">
          <a:extLst>
            <a:ext uri="{FF2B5EF4-FFF2-40B4-BE49-F238E27FC236}">
              <a16:creationId xmlns:a16="http://schemas.microsoft.com/office/drawing/2014/main" id="{5AA7FACE-6F77-4552-A870-713BB6B8E745}"/>
            </a:ext>
          </a:extLst>
        </xdr:cNvPr>
        <xdr:cNvCxnSpPr/>
      </xdr:nvCxnSpPr>
      <xdr:spPr>
        <a:xfrm flipV="1">
          <a:off x="5619750" y="10287000"/>
          <a:ext cx="160972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419100</xdr:colOff>
      <xdr:row>66</xdr:row>
      <xdr:rowOff>142874</xdr:rowOff>
    </xdr:from>
    <xdr:to>
      <xdr:col>0</xdr:col>
      <xdr:colOff>2066925</xdr:colOff>
      <xdr:row>67</xdr:row>
      <xdr:rowOff>9524</xdr:rowOff>
    </xdr:to>
    <xdr:cxnSp macro="">
      <xdr:nvCxnSpPr>
        <xdr:cNvPr id="21" name="Conector recto 20">
          <a:extLst>
            <a:ext uri="{FF2B5EF4-FFF2-40B4-BE49-F238E27FC236}">
              <a16:creationId xmlns:a16="http://schemas.microsoft.com/office/drawing/2014/main" id="{7968F1CC-1FDD-4BB5-8B40-D1789F0AF9B3}"/>
            </a:ext>
          </a:extLst>
        </xdr:cNvPr>
        <xdr:cNvCxnSpPr/>
      </xdr:nvCxnSpPr>
      <xdr:spPr>
        <a:xfrm flipV="1">
          <a:off x="419100" y="9429749"/>
          <a:ext cx="164782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4</xdr:col>
      <xdr:colOff>695325</xdr:colOff>
      <xdr:row>0</xdr:row>
      <xdr:rowOff>47625</xdr:rowOff>
    </xdr:from>
    <xdr:to>
      <xdr:col>4</xdr:col>
      <xdr:colOff>1276349</xdr:colOff>
      <xdr:row>0</xdr:row>
      <xdr:rowOff>476250</xdr:rowOff>
    </xdr:to>
    <xdr:pic>
      <xdr:nvPicPr>
        <xdr:cNvPr id="26" name="il_fi">
          <a:extLst>
            <a:ext uri="{FF2B5EF4-FFF2-40B4-BE49-F238E27FC236}">
              <a16:creationId xmlns:a16="http://schemas.microsoft.com/office/drawing/2014/main" id="{45AAA387-9B86-4DE8-9A8B-D5E0CB4C1CAD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00" y="47625"/>
          <a:ext cx="581024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66675</xdr:rowOff>
    </xdr:from>
    <xdr:to>
      <xdr:col>2</xdr:col>
      <xdr:colOff>525130</xdr:colOff>
      <xdr:row>0</xdr:row>
      <xdr:rowOff>428625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A548C449-B4A8-45F0-A7AC-321B9FE63A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66675"/>
          <a:ext cx="687055" cy="3619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3"/>
  <sheetViews>
    <sheetView showGridLines="0" tabSelected="1" topLeftCell="A25" zoomScaleNormal="100" workbookViewId="0">
      <selection activeCell="I13" sqref="I13"/>
    </sheetView>
  </sheetViews>
  <sheetFormatPr baseColWidth="10" defaultColWidth="12" defaultRowHeight="11.25" x14ac:dyDescent="0.2"/>
  <cols>
    <col min="1" max="2" width="1.83203125" style="2" customWidth="1"/>
    <col min="3" max="3" width="75" style="2" bestFit="1" customWidth="1"/>
    <col min="4" max="5" width="25.83203125" style="2" customWidth="1"/>
    <col min="6" max="16384" width="12" style="2"/>
  </cols>
  <sheetData>
    <row r="1" spans="1:5" ht="39.950000000000003" customHeight="1" x14ac:dyDescent="0.2">
      <c r="A1" s="29" t="s">
        <v>52</v>
      </c>
      <c r="B1" s="30"/>
      <c r="C1" s="30"/>
      <c r="D1" s="30"/>
      <c r="E1" s="31"/>
    </row>
    <row r="2" spans="1:5" ht="15" customHeight="1" x14ac:dyDescent="0.2">
      <c r="A2" s="32" t="s">
        <v>0</v>
      </c>
      <c r="B2" s="33"/>
      <c r="C2" s="33"/>
      <c r="D2" s="28">
        <v>2021</v>
      </c>
      <c r="E2" s="1">
        <v>2020</v>
      </c>
    </row>
    <row r="3" spans="1:5" ht="15" customHeight="1" x14ac:dyDescent="0.2">
      <c r="A3" s="3"/>
      <c r="C3" s="4"/>
      <c r="D3" s="4"/>
      <c r="E3" s="5"/>
    </row>
    <row r="4" spans="1:5" x14ac:dyDescent="0.2">
      <c r="A4" s="6" t="s">
        <v>1</v>
      </c>
      <c r="C4" s="7"/>
      <c r="D4" s="8"/>
      <c r="E4" s="9"/>
    </row>
    <row r="5" spans="1:5" x14ac:dyDescent="0.2">
      <c r="A5" s="3"/>
      <c r="B5" s="10" t="s">
        <v>2</v>
      </c>
      <c r="C5" s="11"/>
      <c r="D5" s="12">
        <f>SUM(D6:D15)</f>
        <v>187384296.78</v>
      </c>
      <c r="E5" s="13">
        <f>SUM(E6:E15)</f>
        <v>192032474.30000001</v>
      </c>
    </row>
    <row r="6" spans="1:5" x14ac:dyDescent="0.2">
      <c r="A6" s="25">
        <v>4110</v>
      </c>
      <c r="C6" s="14" t="s">
        <v>3</v>
      </c>
      <c r="D6" s="15">
        <v>10043313.439999999</v>
      </c>
      <c r="E6" s="16">
        <v>9214398.1099999994</v>
      </c>
    </row>
    <row r="7" spans="1:5" x14ac:dyDescent="0.2">
      <c r="A7" s="25">
        <v>4120</v>
      </c>
      <c r="C7" s="14" t="s">
        <v>4</v>
      </c>
      <c r="D7" s="15">
        <v>0</v>
      </c>
      <c r="E7" s="16">
        <v>0</v>
      </c>
    </row>
    <row r="8" spans="1:5" x14ac:dyDescent="0.2">
      <c r="A8" s="25">
        <v>4130</v>
      </c>
      <c r="C8" s="14" t="s">
        <v>42</v>
      </c>
      <c r="D8" s="15">
        <v>0</v>
      </c>
      <c r="E8" s="16">
        <v>18000</v>
      </c>
    </row>
    <row r="9" spans="1:5" x14ac:dyDescent="0.2">
      <c r="A9" s="25">
        <v>4140</v>
      </c>
      <c r="C9" s="14" t="s">
        <v>5</v>
      </c>
      <c r="D9" s="15">
        <v>5186384.8099999996</v>
      </c>
      <c r="E9" s="16">
        <v>4998070.28</v>
      </c>
    </row>
    <row r="10" spans="1:5" x14ac:dyDescent="0.2">
      <c r="A10" s="25">
        <v>4150</v>
      </c>
      <c r="C10" s="14" t="s">
        <v>43</v>
      </c>
      <c r="D10" s="15">
        <v>1274303.8899999999</v>
      </c>
      <c r="E10" s="16">
        <v>189643.55</v>
      </c>
    </row>
    <row r="11" spans="1:5" x14ac:dyDescent="0.2">
      <c r="A11" s="25">
        <v>4160</v>
      </c>
      <c r="C11" s="14" t="s">
        <v>44</v>
      </c>
      <c r="D11" s="15">
        <v>896305.74</v>
      </c>
      <c r="E11" s="16">
        <v>1301117.0900000001</v>
      </c>
    </row>
    <row r="12" spans="1:5" x14ac:dyDescent="0.2">
      <c r="A12" s="25">
        <v>4170</v>
      </c>
      <c r="C12" s="14" t="s">
        <v>45</v>
      </c>
      <c r="D12" s="15">
        <v>0</v>
      </c>
      <c r="E12" s="16">
        <v>0</v>
      </c>
    </row>
    <row r="13" spans="1:5" ht="22.5" x14ac:dyDescent="0.2">
      <c r="A13" s="25">
        <v>4210</v>
      </c>
      <c r="C13" s="14" t="s">
        <v>46</v>
      </c>
      <c r="D13" s="15">
        <v>169983988.90000001</v>
      </c>
      <c r="E13" s="16">
        <v>175765310.37</v>
      </c>
    </row>
    <row r="14" spans="1:5" x14ac:dyDescent="0.2">
      <c r="A14" s="25">
        <v>4220</v>
      </c>
      <c r="C14" s="14" t="s">
        <v>47</v>
      </c>
      <c r="D14" s="15">
        <v>0</v>
      </c>
      <c r="E14" s="16">
        <v>545934.9</v>
      </c>
    </row>
    <row r="15" spans="1:5" x14ac:dyDescent="0.2">
      <c r="A15" s="25" t="s">
        <v>48</v>
      </c>
      <c r="C15" s="14" t="s">
        <v>6</v>
      </c>
      <c r="D15" s="15">
        <v>0</v>
      </c>
      <c r="E15" s="16">
        <v>0</v>
      </c>
    </row>
    <row r="16" spans="1:5" x14ac:dyDescent="0.2">
      <c r="A16" s="25" t="s">
        <v>49</v>
      </c>
      <c r="B16" s="10" t="s">
        <v>7</v>
      </c>
      <c r="C16" s="11"/>
      <c r="D16" s="12">
        <f>SUM(D17:D32)</f>
        <v>127703583.10999998</v>
      </c>
      <c r="E16" s="13">
        <f>SUM(E17:E32)</f>
        <v>119554745.52</v>
      </c>
    </row>
    <row r="17" spans="1:5" x14ac:dyDescent="0.2">
      <c r="A17" s="25">
        <v>5110</v>
      </c>
      <c r="C17" s="14" t="s">
        <v>8</v>
      </c>
      <c r="D17" s="15">
        <v>70866927.209999993</v>
      </c>
      <c r="E17" s="16">
        <v>65355399.759999998</v>
      </c>
    </row>
    <row r="18" spans="1:5" x14ac:dyDescent="0.2">
      <c r="A18" s="25">
        <v>5120</v>
      </c>
      <c r="C18" s="14" t="s">
        <v>9</v>
      </c>
      <c r="D18" s="15">
        <v>12849748.939999999</v>
      </c>
      <c r="E18" s="16">
        <v>11273265.859999999</v>
      </c>
    </row>
    <row r="19" spans="1:5" x14ac:dyDescent="0.2">
      <c r="A19" s="25">
        <v>5130</v>
      </c>
      <c r="C19" s="14" t="s">
        <v>10</v>
      </c>
      <c r="D19" s="15">
        <v>25197954.02</v>
      </c>
      <c r="E19" s="16">
        <v>18895840.579999998</v>
      </c>
    </row>
    <row r="20" spans="1:5" x14ac:dyDescent="0.2">
      <c r="A20" s="25">
        <v>5210</v>
      </c>
      <c r="C20" s="14" t="s">
        <v>11</v>
      </c>
      <c r="D20" s="15">
        <v>5408240.6200000001</v>
      </c>
      <c r="E20" s="16">
        <v>5187800</v>
      </c>
    </row>
    <row r="21" spans="1:5" x14ac:dyDescent="0.2">
      <c r="A21" s="25">
        <v>5220</v>
      </c>
      <c r="C21" s="14" t="s">
        <v>12</v>
      </c>
      <c r="D21" s="15">
        <v>0</v>
      </c>
      <c r="E21" s="16">
        <v>4538970.88</v>
      </c>
    </row>
    <row r="22" spans="1:5" x14ac:dyDescent="0.2">
      <c r="A22" s="25">
        <v>5230</v>
      </c>
      <c r="C22" s="14" t="s">
        <v>13</v>
      </c>
      <c r="D22" s="15">
        <v>0</v>
      </c>
      <c r="E22" s="16">
        <v>0</v>
      </c>
    </row>
    <row r="23" spans="1:5" x14ac:dyDescent="0.2">
      <c r="A23" s="25">
        <v>5240</v>
      </c>
      <c r="C23" s="14" t="s">
        <v>14</v>
      </c>
      <c r="D23" s="15">
        <v>13380712.32</v>
      </c>
      <c r="E23" s="16">
        <v>14238568.439999999</v>
      </c>
    </row>
    <row r="24" spans="1:5" x14ac:dyDescent="0.2">
      <c r="A24" s="25">
        <v>5250</v>
      </c>
      <c r="C24" s="14" t="s">
        <v>15</v>
      </c>
      <c r="D24" s="15">
        <v>0</v>
      </c>
      <c r="E24" s="16">
        <v>0</v>
      </c>
    </row>
    <row r="25" spans="1:5" x14ac:dyDescent="0.2">
      <c r="A25" s="25">
        <v>5260</v>
      </c>
      <c r="C25" s="14" t="s">
        <v>16</v>
      </c>
      <c r="D25" s="15">
        <v>0</v>
      </c>
      <c r="E25" s="16">
        <v>0</v>
      </c>
    </row>
    <row r="26" spans="1:5" x14ac:dyDescent="0.2">
      <c r="A26" s="25">
        <v>5270</v>
      </c>
      <c r="C26" s="14" t="s">
        <v>17</v>
      </c>
      <c r="D26" s="15">
        <v>0</v>
      </c>
      <c r="E26" s="16">
        <v>0</v>
      </c>
    </row>
    <row r="27" spans="1:5" x14ac:dyDescent="0.2">
      <c r="A27" s="25">
        <v>5280</v>
      </c>
      <c r="C27" s="14" t="s">
        <v>18</v>
      </c>
      <c r="D27" s="15">
        <v>0</v>
      </c>
      <c r="E27" s="16">
        <v>0</v>
      </c>
    </row>
    <row r="28" spans="1:5" x14ac:dyDescent="0.2">
      <c r="A28" s="25">
        <v>5290</v>
      </c>
      <c r="C28" s="14" t="s">
        <v>19</v>
      </c>
      <c r="D28" s="15">
        <v>0</v>
      </c>
      <c r="E28" s="16">
        <v>0</v>
      </c>
    </row>
    <row r="29" spans="1:5" x14ac:dyDescent="0.2">
      <c r="A29" s="25">
        <v>5310</v>
      </c>
      <c r="C29" s="14" t="s">
        <v>20</v>
      </c>
      <c r="D29" s="15">
        <v>0</v>
      </c>
      <c r="E29" s="16">
        <v>0</v>
      </c>
    </row>
    <row r="30" spans="1:5" x14ac:dyDescent="0.2">
      <c r="A30" s="25">
        <v>5320</v>
      </c>
      <c r="C30" s="14" t="s">
        <v>21</v>
      </c>
      <c r="D30" s="15">
        <v>0</v>
      </c>
      <c r="E30" s="16">
        <v>0</v>
      </c>
    </row>
    <row r="31" spans="1:5" x14ac:dyDescent="0.2">
      <c r="A31" s="25">
        <v>5330</v>
      </c>
      <c r="C31" s="14" t="s">
        <v>22</v>
      </c>
      <c r="D31" s="15">
        <v>0</v>
      </c>
      <c r="E31" s="16">
        <v>0</v>
      </c>
    </row>
    <row r="32" spans="1:5" x14ac:dyDescent="0.2">
      <c r="A32" s="25" t="s">
        <v>48</v>
      </c>
      <c r="C32" s="14" t="s">
        <v>23</v>
      </c>
      <c r="D32" s="15">
        <v>0</v>
      </c>
      <c r="E32" s="16">
        <v>64900</v>
      </c>
    </row>
    <row r="33" spans="1:5" x14ac:dyDescent="0.2">
      <c r="A33" s="17" t="s">
        <v>24</v>
      </c>
      <c r="C33" s="18"/>
      <c r="D33" s="12">
        <f>D5-D16</f>
        <v>59680713.670000017</v>
      </c>
      <c r="E33" s="13">
        <f>E5-E16</f>
        <v>72477728.780000016</v>
      </c>
    </row>
    <row r="34" spans="1:5" x14ac:dyDescent="0.2">
      <c r="A34" s="19"/>
      <c r="C34" s="18"/>
      <c r="D34" s="12"/>
      <c r="E34" s="13"/>
    </row>
    <row r="35" spans="1:5" x14ac:dyDescent="0.2">
      <c r="A35" s="6" t="s">
        <v>25</v>
      </c>
      <c r="C35" s="7"/>
      <c r="D35" s="15"/>
      <c r="E35" s="16"/>
    </row>
    <row r="36" spans="1:5" x14ac:dyDescent="0.2">
      <c r="A36" s="3"/>
      <c r="B36" s="10" t="s">
        <v>2</v>
      </c>
      <c r="C36" s="11"/>
      <c r="D36" s="12">
        <f>SUM(D37:D39)</f>
        <v>5925051.0099999998</v>
      </c>
      <c r="E36" s="13">
        <f>SUM(E37:E39)</f>
        <v>202313.14</v>
      </c>
    </row>
    <row r="37" spans="1:5" x14ac:dyDescent="0.2">
      <c r="A37" s="3"/>
      <c r="C37" s="14" t="s">
        <v>26</v>
      </c>
      <c r="D37" s="15">
        <v>3756201.05</v>
      </c>
      <c r="E37" s="16">
        <v>25313.14</v>
      </c>
    </row>
    <row r="38" spans="1:5" x14ac:dyDescent="0.2">
      <c r="A38" s="3"/>
      <c r="C38" s="14" t="s">
        <v>27</v>
      </c>
      <c r="D38" s="15">
        <v>0</v>
      </c>
      <c r="E38" s="16">
        <v>0</v>
      </c>
    </row>
    <row r="39" spans="1:5" x14ac:dyDescent="0.2">
      <c r="A39" s="3"/>
      <c r="C39" s="14" t="s">
        <v>28</v>
      </c>
      <c r="D39" s="15">
        <v>2168849.96</v>
      </c>
      <c r="E39" s="16">
        <v>177000</v>
      </c>
    </row>
    <row r="40" spans="1:5" x14ac:dyDescent="0.2">
      <c r="A40" s="3"/>
      <c r="B40" s="10" t="s">
        <v>7</v>
      </c>
      <c r="C40" s="11"/>
      <c r="D40" s="12">
        <f>SUM(D41:D43)</f>
        <v>2523484.27</v>
      </c>
      <c r="E40" s="13">
        <f>SUM(E41:E43)</f>
        <v>3010413.43</v>
      </c>
    </row>
    <row r="41" spans="1:5" x14ac:dyDescent="0.2">
      <c r="A41" s="25">
        <v>1230</v>
      </c>
      <c r="C41" s="14" t="s">
        <v>26</v>
      </c>
      <c r="D41" s="15">
        <v>0</v>
      </c>
      <c r="E41" s="16">
        <v>0</v>
      </c>
    </row>
    <row r="42" spans="1:5" x14ac:dyDescent="0.2">
      <c r="A42" s="25" t="s">
        <v>50</v>
      </c>
      <c r="C42" s="14" t="s">
        <v>27</v>
      </c>
      <c r="D42" s="15">
        <v>2523484.27</v>
      </c>
      <c r="E42" s="16">
        <v>3010413.43</v>
      </c>
    </row>
    <row r="43" spans="1:5" x14ac:dyDescent="0.2">
      <c r="A43" s="3"/>
      <c r="C43" s="14" t="s">
        <v>29</v>
      </c>
      <c r="D43" s="15">
        <v>0</v>
      </c>
      <c r="E43" s="16">
        <v>0</v>
      </c>
    </row>
    <row r="44" spans="1:5" x14ac:dyDescent="0.2">
      <c r="A44" s="17" t="s">
        <v>30</v>
      </c>
      <c r="C44" s="18"/>
      <c r="D44" s="12">
        <f>D36-D40</f>
        <v>3401566.7399999998</v>
      </c>
      <c r="E44" s="13">
        <f>E36-E40</f>
        <v>-2808100.29</v>
      </c>
    </row>
    <row r="45" spans="1:5" x14ac:dyDescent="0.2">
      <c r="A45" s="19"/>
      <c r="C45" s="18"/>
      <c r="D45" s="12"/>
      <c r="E45" s="13"/>
    </row>
    <row r="46" spans="1:5" x14ac:dyDescent="0.2">
      <c r="A46" s="6" t="s">
        <v>31</v>
      </c>
      <c r="C46" s="7"/>
      <c r="D46" s="15"/>
      <c r="E46" s="16"/>
    </row>
    <row r="47" spans="1:5" x14ac:dyDescent="0.2">
      <c r="A47" s="3"/>
      <c r="B47" s="10" t="s">
        <v>2</v>
      </c>
      <c r="C47" s="11"/>
      <c r="D47" s="12">
        <f>SUM(D48+D51)</f>
        <v>-52830471.990000002</v>
      </c>
      <c r="E47" s="13">
        <f>SUM(E48+E51)</f>
        <v>-73736979.5</v>
      </c>
    </row>
    <row r="48" spans="1:5" x14ac:dyDescent="0.2">
      <c r="A48" s="3"/>
      <c r="C48" s="14" t="s">
        <v>32</v>
      </c>
      <c r="D48" s="15">
        <f>SUM(D49:D50)</f>
        <v>0</v>
      </c>
      <c r="E48" s="16">
        <f>SUM(E49:E50)</f>
        <v>0</v>
      </c>
    </row>
    <row r="49" spans="1:6" x14ac:dyDescent="0.2">
      <c r="A49" s="25">
        <v>2233</v>
      </c>
      <c r="C49" s="20" t="s">
        <v>33</v>
      </c>
      <c r="D49" s="15">
        <v>0</v>
      </c>
      <c r="E49" s="16">
        <v>0</v>
      </c>
    </row>
    <row r="50" spans="1:6" x14ac:dyDescent="0.2">
      <c r="A50" s="25">
        <v>2234</v>
      </c>
      <c r="C50" s="20" t="s">
        <v>34</v>
      </c>
      <c r="D50" s="15">
        <v>0</v>
      </c>
      <c r="E50" s="16">
        <v>0</v>
      </c>
    </row>
    <row r="51" spans="1:6" x14ac:dyDescent="0.2">
      <c r="A51" s="3"/>
      <c r="C51" s="14" t="s">
        <v>35</v>
      </c>
      <c r="D51" s="15">
        <v>-52830471.990000002</v>
      </c>
      <c r="E51" s="16">
        <v>-73736979.5</v>
      </c>
    </row>
    <row r="52" spans="1:6" x14ac:dyDescent="0.2">
      <c r="A52" s="3"/>
      <c r="B52" s="10" t="s">
        <v>7</v>
      </c>
      <c r="C52" s="11"/>
      <c r="D52" s="12">
        <f>SUM(D53+D56)</f>
        <v>9286713.2300000004</v>
      </c>
      <c r="E52" s="13">
        <f>SUM(E53+E56)</f>
        <v>4368390.2</v>
      </c>
    </row>
    <row r="53" spans="1:6" x14ac:dyDescent="0.2">
      <c r="A53" s="3"/>
      <c r="C53" s="14" t="s">
        <v>36</v>
      </c>
      <c r="D53" s="15">
        <f>SUM(D54:D55)</f>
        <v>0</v>
      </c>
      <c r="E53" s="16">
        <f>SUM(E54:E55)</f>
        <v>0</v>
      </c>
    </row>
    <row r="54" spans="1:6" x14ac:dyDescent="0.2">
      <c r="A54" s="3"/>
      <c r="C54" s="20" t="s">
        <v>33</v>
      </c>
      <c r="D54" s="15">
        <v>0</v>
      </c>
      <c r="E54" s="16">
        <v>0</v>
      </c>
    </row>
    <row r="55" spans="1:6" x14ac:dyDescent="0.2">
      <c r="A55" s="3"/>
      <c r="C55" s="20" t="s">
        <v>34</v>
      </c>
      <c r="D55" s="15">
        <v>0</v>
      </c>
      <c r="E55" s="16">
        <v>0</v>
      </c>
    </row>
    <row r="56" spans="1:6" x14ac:dyDescent="0.2">
      <c r="A56" s="3"/>
      <c r="C56" s="14" t="s">
        <v>37</v>
      </c>
      <c r="D56" s="15">
        <v>9286713.2300000004</v>
      </c>
      <c r="E56" s="16">
        <v>4368390.2</v>
      </c>
    </row>
    <row r="57" spans="1:6" x14ac:dyDescent="0.2">
      <c r="A57" s="17" t="s">
        <v>38</v>
      </c>
      <c r="C57" s="18"/>
      <c r="D57" s="12">
        <f>D47-D52</f>
        <v>-62117185.219999999</v>
      </c>
      <c r="E57" s="13">
        <f>E47-E52</f>
        <v>-78105369.700000003</v>
      </c>
    </row>
    <row r="58" spans="1:6" x14ac:dyDescent="0.2">
      <c r="A58" s="19"/>
      <c r="C58" s="18"/>
      <c r="D58" s="12"/>
      <c r="E58" s="13"/>
    </row>
    <row r="59" spans="1:6" x14ac:dyDescent="0.2">
      <c r="A59" s="17" t="s">
        <v>39</v>
      </c>
      <c r="C59" s="18"/>
      <c r="D59" s="12">
        <f>D57+D44+D33</f>
        <v>965095.19000001997</v>
      </c>
      <c r="E59" s="13">
        <f>E57+E44+E33</f>
        <v>-8435741.2099999934</v>
      </c>
    </row>
    <row r="60" spans="1:6" x14ac:dyDescent="0.2">
      <c r="A60" s="19"/>
      <c r="C60" s="18"/>
      <c r="D60" s="12"/>
      <c r="E60" s="13"/>
    </row>
    <row r="61" spans="1:6" x14ac:dyDescent="0.2">
      <c r="A61" s="17" t="s">
        <v>40</v>
      </c>
      <c r="C61" s="18"/>
      <c r="D61" s="12">
        <v>15701446.52</v>
      </c>
      <c r="E61" s="13">
        <v>24137187.73</v>
      </c>
    </row>
    <row r="62" spans="1:6" x14ac:dyDescent="0.2">
      <c r="A62" s="17" t="s">
        <v>41</v>
      </c>
      <c r="C62" s="18"/>
      <c r="D62" s="12">
        <v>16666541.710000001</v>
      </c>
      <c r="E62" s="13">
        <v>15701446.52</v>
      </c>
    </row>
    <row r="63" spans="1:6" x14ac:dyDescent="0.2">
      <c r="A63" s="21"/>
      <c r="B63" s="22"/>
      <c r="C63" s="23"/>
      <c r="D63" s="23"/>
      <c r="E63" s="24"/>
    </row>
    <row r="64" spans="1:6" x14ac:dyDescent="0.2">
      <c r="A64" s="34" t="s">
        <v>51</v>
      </c>
      <c r="B64" s="34"/>
      <c r="C64" s="34"/>
      <c r="D64" s="34"/>
      <c r="E64" s="34"/>
      <c r="F64" s="34"/>
    </row>
    <row r="65" spans="1:6" x14ac:dyDescent="0.2">
      <c r="A65" s="26"/>
      <c r="B65" s="27"/>
      <c r="C65" s="27"/>
      <c r="D65" s="27"/>
      <c r="E65" s="27"/>
      <c r="F65" s="27"/>
    </row>
    <row r="66" spans="1:6" x14ac:dyDescent="0.2">
      <c r="A66" s="26"/>
      <c r="B66" s="27"/>
      <c r="C66" s="27"/>
      <c r="D66" s="27"/>
      <c r="E66" s="27"/>
      <c r="F66" s="27"/>
    </row>
    <row r="67" spans="1:6" x14ac:dyDescent="0.2">
      <c r="A67" s="26"/>
      <c r="B67" s="27"/>
      <c r="C67" s="27"/>
      <c r="D67" s="27"/>
      <c r="E67" s="27"/>
      <c r="F67" s="27"/>
    </row>
    <row r="68" spans="1:6" x14ac:dyDescent="0.2">
      <c r="A68" s="26"/>
      <c r="B68" s="27"/>
      <c r="C68" s="27"/>
      <c r="D68" s="27"/>
      <c r="E68" s="27"/>
      <c r="F68" s="27"/>
    </row>
    <row r="69" spans="1:6" x14ac:dyDescent="0.2">
      <c r="A69" s="26"/>
      <c r="B69" s="27"/>
      <c r="C69" s="27"/>
      <c r="D69" s="27"/>
      <c r="E69" s="27"/>
      <c r="F69" s="27"/>
    </row>
    <row r="70" spans="1:6" x14ac:dyDescent="0.2">
      <c r="A70" s="26"/>
      <c r="B70" s="27"/>
      <c r="C70" s="27"/>
      <c r="D70" s="27"/>
      <c r="E70" s="27"/>
      <c r="F70" s="27"/>
    </row>
    <row r="71" spans="1:6" x14ac:dyDescent="0.2">
      <c r="A71" s="26"/>
      <c r="B71" s="27"/>
      <c r="C71" s="27"/>
      <c r="D71" s="27"/>
      <c r="E71" s="27"/>
      <c r="F71" s="27"/>
    </row>
    <row r="72" spans="1:6" x14ac:dyDescent="0.2">
      <c r="A72" s="26"/>
      <c r="B72" s="27"/>
      <c r="C72" s="27"/>
      <c r="D72" s="27"/>
      <c r="E72" s="27"/>
      <c r="F72" s="27"/>
    </row>
    <row r="73" spans="1:6" x14ac:dyDescent="0.2">
      <c r="A73" s="26"/>
      <c r="B73" s="27"/>
      <c r="C73" s="27"/>
      <c r="D73" s="27"/>
      <c r="E73" s="27"/>
      <c r="F73" s="27"/>
    </row>
  </sheetData>
  <sheetProtection formatCells="0" formatColumns="0" formatRows="0" autoFilter="0"/>
  <mergeCells count="3">
    <mergeCell ref="A1:E1"/>
    <mergeCell ref="A2:C2"/>
    <mergeCell ref="A64:F64"/>
  </mergeCells>
  <pageMargins left="0.70866141732283472" right="0.70866141732283472" top="0.55118110236220474" bottom="0.74803149606299213" header="0.31496062992125984" footer="0.31496062992125984"/>
  <pageSetup scale="8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FFF401-1906-4DF6-A8E1-496B651BA19A}">
  <ds:schemaRefs>
    <ds:schemaRef ds:uri="http://purl.org/dc/elements/1.1/"/>
    <ds:schemaRef ds:uri="http://schemas.microsoft.com/office/2006/metadata/properties"/>
    <ds:schemaRef ds:uri="212f5b6f-540c-444d-8783-9749c880513e"/>
    <ds:schemaRef ds:uri="http://purl.org/dc/terms/"/>
    <ds:schemaRef ds:uri="45be96a9-161b-45e5-8955-82d7971c9a35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Windows User</cp:lastModifiedBy>
  <cp:revision/>
  <cp:lastPrinted>2022-02-25T19:39:11Z</cp:lastPrinted>
  <dcterms:created xsi:type="dcterms:W3CDTF">2012-12-11T20:31:36Z</dcterms:created>
  <dcterms:modified xsi:type="dcterms:W3CDTF">2022-02-25T19:39:36Z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