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UAL DIGITALES TARIMORO 2021 PRIMERA PARTE\"/>
    </mc:Choice>
  </mc:AlternateContent>
  <xr:revisionPtr revIDLastSave="0" documentId="13_ncr:1_{6CC0C2F6-F26C-4FE3-BA25-55AA6482BE7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 l="1"/>
  <c r="G2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<sst xmlns="http://schemas.openxmlformats.org/spreadsheetml/2006/main" count="60" uniqueCount="60">
  <si>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</si>
  <si>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</si>
  <si>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</si>
  <si>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</si>
  <si>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</si>
  <si>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</si>
  <si>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</si>
  <si>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</si>
  <si>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</si>
  <si>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</si>
  <si>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</si>
  <si>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</si>
  <si>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</si>
  <si>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</si>
  <si>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</si>
  <si>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</si>
  <si>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</si>
  <si>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</si>
  <si>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</si>
  <si>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</si>
  <si>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</si>
  <si>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</si>
  <si>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</si>
  <si>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</si>
  <si>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</si>
  <si>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</si>
  <si>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</si>
  <si>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</si>
  <si>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</si>
  <si>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</si>
  <si>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</si>
  <si>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</si>
  <si>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</si>
  <si>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</si>
  <si>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</si>
  <si>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</si>
  <si>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</si>
  <si>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</si>
  <si>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</si>
  <si>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</si>
  <si>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</si>
  <si>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</si>
  <si>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</si>
  <si>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</si>
  <si>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</si>
  <si>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</si>
  <si>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</si>
  <si>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</si>
  <si>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</si>
  <si>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</si>
  <si>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</si>
  <si>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</si>
  <si>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</si>
  <si>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</si>
  <si>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</si>
  <si>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</si>
  <si>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</si>
  <si>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</si>
  <si>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</si>
  <si>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Municipio de Tarimoro, Gto.
Estado de Situación Financiera - ANUAL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</si>
</sst>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38100</xdr:rowOff>
    </xdr:from>
    <xdr:to>
      <xdr:col>6</xdr:col>
      <xdr:colOff>809624</xdr:colOff>
      <xdr:row>0</xdr:row>
      <xdr:rowOff>466725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5B534445-62BC-4011-A853-EBE1589A87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68050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801355</xdr:colOff>
      <xdr:row>0</xdr:row>
      <xdr:rowOff>438150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9F1A17-5C58-4D27-AC1F-8AEB6106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51</xdr:row>
      <xdr:rowOff>123826</xdr:rowOff>
    </xdr:from>
    <xdr:to>
      <xdr:col>4</xdr:col>
      <xdr:colOff>2705100</xdr:colOff>
      <xdr:row>58</xdr:row>
      <xdr:rowOff>28575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CB5B1C0-0811-4C71-8324-54333940AC70}"/>
            </a:ext>
          </a:extLst>
        </xdr:cNvPr>
        <xdr:cNvSpPr txBox="1"/>
      </xdr:nvSpPr>
      <xdr:spPr>
        <a:xfrm>
          <a:off x="47625" y="7924801"/>
          <a:ext cx="87439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54</xdr:row>
      <xdr:rowOff>0</xdr:rowOff>
    </xdr:from>
    <xdr:to>
      <xdr:col>2</xdr:col>
      <xdr:colOff>19050</xdr:colOff>
      <xdr:row>54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F55BF47C-EA29-4845-9770-663E94DCD29A}"/>
            </a:ext>
          </a:extLst>
        </xdr:cNvPr>
        <xdr:cNvCxnSpPr/>
      </xdr:nvCxnSpPr>
      <xdr:spPr>
        <a:xfrm>
          <a:off x="2990850" y="10229850"/>
          <a:ext cx="2038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54</xdr:row>
      <xdr:rowOff>9525</xdr:rowOff>
    </xdr:from>
    <xdr:to>
      <xdr:col>4</xdr:col>
      <xdr:colOff>1190625</xdr:colOff>
      <xdr:row>54</xdr:row>
      <xdr:rowOff>19050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B36C9E78-01E5-43D0-A885-2AED5346E0BF}"/>
            </a:ext>
          </a:extLst>
        </xdr:cNvPr>
        <xdr:cNvCxnSpPr/>
      </xdr:nvCxnSpPr>
      <xdr:spPr>
        <a:xfrm flipV="1">
          <a:off x="5457825" y="8239125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53</xdr:row>
      <xdr:rowOff>123826</xdr:rowOff>
    </xdr:from>
    <xdr:to>
      <xdr:col>0</xdr:col>
      <xdr:colOff>2124075</xdr:colOff>
      <xdr:row>53</xdr:row>
      <xdr:rowOff>133351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BE3D3F3-BD35-4F9B-A833-B3E1AFE22B65}"/>
            </a:ext>
          </a:extLst>
        </xdr:cNvPr>
        <xdr:cNvCxnSpPr/>
      </xdr:nvCxnSpPr>
      <xdr:spPr>
        <a:xfrm flipV="1">
          <a:off x="304800" y="82105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tabSelected="1" topLeftCell="A19" zoomScaleNormal="100" zoomScaleSheetLayoutView="100" workbookViewId="0">
      <selection activeCell="G61" sqref="G6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16666541.710000001</v>
      </c>
      <c r="C5" s="12">
        <v>15701446.52</v>
      </c>
      <c r="D5" s="17"/>
      <c r="E5" s="11" t="s">
        <v>41</v>
      </c>
      <c r="F5" s="12">
        <v>7177749.5499999998</v>
      </c>
      <c r="G5" s="5">
        <v>15574288.630000001</v>
      </c>
    </row>
    <row r="6" spans="1:7" x14ac:dyDescent="0.2">
      <c r="A6" s="30" t="s">
        <v>28</v>
      </c>
      <c r="B6" s="12">
        <v>1107990.1200000001</v>
      </c>
      <c r="C6" s="12">
        <v>943727.97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1689321.55</v>
      </c>
      <c r="C7" s="12">
        <v>5527187.9500000002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6000000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19463853.380000003</v>
      </c>
      <c r="C13" s="10">
        <f>SUM(C5:C11)</f>
        <v>22172362.440000001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13177749.550000001</v>
      </c>
      <c r="G14" s="5">
        <f>SUM(G5:G12)</f>
        <v>15574288.630000001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16547558.01</v>
      </c>
      <c r="C18" s="12">
        <v>20303759.059999999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34138707.350000001</v>
      </c>
      <c r="C19" s="12">
        <v>31777623.079999998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261740</v>
      </c>
      <c r="C20" s="12">
        <v>99340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-16649057.939999999</v>
      </c>
      <c r="C21" s="12">
        <v>-11256579.279999999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2590198.54</v>
      </c>
      <c r="C22" s="12">
        <v>1864286.54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36889145.960000001</v>
      </c>
      <c r="C26" s="10">
        <f>SUM(C16:C24)</f>
        <v>42788429.399999999</v>
      </c>
      <c r="D26" s="17"/>
      <c r="E26" s="39" t="s">
        <v>57</v>
      </c>
      <c r="F26" s="10">
        <f>SUM(F24+F14)</f>
        <v>13177749.550000001</v>
      </c>
      <c r="G26" s="6">
        <f>SUM(G14+G24)</f>
        <v>15574288.630000001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56352999.340000004</v>
      </c>
      <c r="C28" s="10">
        <f>C13+C26</f>
        <v>64960791.840000004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34583821.600000001</v>
      </c>
      <c r="G30" s="6">
        <f>SUM(G31:G33)</f>
        <v>32414971.640000001</v>
      </c>
    </row>
    <row r="31" spans="1:7" x14ac:dyDescent="0.2">
      <c r="A31" s="31"/>
      <c r="B31" s="15"/>
      <c r="C31" s="15"/>
      <c r="D31" s="17"/>
      <c r="E31" s="11" t="s">
        <v>2</v>
      </c>
      <c r="F31" s="12">
        <v>28193124.510000002</v>
      </c>
      <c r="G31" s="5">
        <v>28193124.510000002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6390697.0899999999</v>
      </c>
      <c r="G32" s="5">
        <v>4221847.13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8591428.1899999995</v>
      </c>
      <c r="G35" s="6">
        <f>SUM(G36:G40)</f>
        <v>16971531.570000004</v>
      </c>
    </row>
    <row r="36" spans="1:7" x14ac:dyDescent="0.2">
      <c r="A36" s="31"/>
      <c r="B36" s="15"/>
      <c r="C36" s="15"/>
      <c r="D36" s="17"/>
      <c r="E36" s="11" t="s">
        <v>52</v>
      </c>
      <c r="F36" s="12">
        <v>2149786.34</v>
      </c>
      <c r="G36" s="5">
        <v>2456432.91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6622299.5899999999</v>
      </c>
      <c r="G37" s="5">
        <v>14695756.4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-180657.74</v>
      </c>
      <c r="G40" s="5">
        <v>-180657.74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43175249.789999999</v>
      </c>
      <c r="G46" s="5">
        <f>SUM(G42+G35+G30)</f>
        <v>49386503.210000008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56352999.340000004</v>
      </c>
      <c r="G48" s="20">
        <f>G46+G26</f>
        <v>64960791.840000011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7" t="s">
        <v>58</v>
      </c>
      <c r="B51" s="47"/>
      <c r="C51" s="47"/>
      <c r="D51" s="47"/>
      <c r="E51" s="47"/>
      <c r="F51" s="47"/>
    </row>
    <row r="52" spans="1:7" x14ac:dyDescent="0.2">
      <c r="A52" s="43"/>
      <c r="B52" s="2"/>
      <c r="C52" s="2"/>
      <c r="D52" s="2"/>
      <c r="E52" s="2"/>
      <c r="F52" s="2"/>
    </row>
    <row r="53" spans="1:7" x14ac:dyDescent="0.2">
      <c r="A53" s="43"/>
      <c r="B53" s="2"/>
      <c r="C53" s="2"/>
      <c r="D53" s="2"/>
      <c r="E53" s="2"/>
      <c r="F53" s="2"/>
    </row>
    <row r="54" spans="1:7" x14ac:dyDescent="0.2">
      <c r="A54" s="43"/>
      <c r="B54" s="2"/>
      <c r="C54" s="2"/>
      <c r="D54" s="2"/>
      <c r="E54" s="2"/>
      <c r="F54" s="2"/>
    </row>
    <row r="55" spans="1:7" x14ac:dyDescent="0.2">
      <c r="A55" s="43"/>
      <c r="B55" s="2"/>
      <c r="C55" s="2"/>
      <c r="D55" s="2"/>
      <c r="E55" s="2"/>
      <c r="F55" s="2"/>
    </row>
    <row r="56" spans="1:7" x14ac:dyDescent="0.2">
      <c r="A56" s="43"/>
      <c r="B56" s="2"/>
      <c r="C56" s="2"/>
      <c r="D56" s="2"/>
      <c r="E56" s="2"/>
      <c r="F56" s="2"/>
    </row>
    <row r="57" spans="1:7" x14ac:dyDescent="0.2">
      <c r="A57" s="43"/>
      <c r="B57" s="2"/>
      <c r="C57" s="2"/>
      <c r="D57" s="2"/>
      <c r="E57" s="2"/>
      <c r="F57" s="2"/>
    </row>
    <row r="58" spans="1:7" x14ac:dyDescent="0.2">
      <c r="A58" s="43"/>
      <c r="B58" s="2"/>
      <c r="C58" s="2"/>
      <c r="D58" s="2"/>
      <c r="E58" s="2"/>
      <c r="F58" s="2"/>
    </row>
  </sheetData>
  <sheetProtection formatCells="0" formatColumns="0" formatRows="0" autoFilter="0"/>
  <mergeCells count="2">
    <mergeCell ref="A1:G1"/>
    <mergeCell ref="A51:F51"/>
  </mergeCells>
  <printOptions horizontalCentered="1"/>
  <pageMargins left="0.59055118110236227" right="0.59055118110236227" top="0.78740157480314965" bottom="0.78740157480314965" header="0" footer="0"/>
  <pageSetup scale="7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Windows User</cp:lastModifiedBy>
  <cp:lastPrinted>2022-02-25T19:35:41Z</cp:lastPrinted>
  <dcterms:created xsi:type="dcterms:W3CDTF">2012-12-11T20:26:08Z</dcterms:created>
  <dcterms:modified xsi:type="dcterms:W3CDTF">2022-02-25T19:36:19Z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