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Tesoreria PC\Desktop\ESCANEADOS CENTRAL ANUAL 2021\BROTHER 1\"/>
    </mc:Choice>
  </mc:AlternateContent>
  <xr:revisionPtr revIDLastSave="0" documentId="13_ncr:1_{9E6A7FED-A9F4-468F-8BE5-98B4824DC242}" xr6:coauthVersionLast="47" xr6:coauthVersionMax="47" xr10:uidLastSave="{00000000-0000-0000-0000-000000000000}"/>
  <bookViews>
    <workbookView xWindow="-120" yWindow="-120" windowWidth="29040" windowHeight="15840" xr2:uid="{38F6EF85-6556-4731-95C4-C5F2A15C595E}"/>
  </bookViews>
  <sheets>
    <sheet name="0311_ESF" sheetId="1" r:id="rId1"/>
    <sheet name="0312_ACT" sheetId="2" r:id="rId2"/>
    <sheet name="0313_VHP" sheetId="3" r:id="rId3"/>
    <sheet name="0314_CSF" sheetId="4" r:id="rId4"/>
    <sheet name="0315_EF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8" i="5" l="1"/>
  <c r="G57" i="5" s="1"/>
  <c r="F58" i="5"/>
  <c r="F57" i="5" s="1"/>
  <c r="G52" i="5"/>
  <c r="G51" i="5" s="1"/>
  <c r="F52" i="5"/>
  <c r="F51" i="5" s="1"/>
  <c r="F62" i="5" s="1"/>
  <c r="G44" i="5"/>
  <c r="F44" i="5"/>
  <c r="G39" i="5"/>
  <c r="G48" i="5" s="1"/>
  <c r="F39" i="5"/>
  <c r="F48" i="5" s="1"/>
  <c r="G19" i="5"/>
  <c r="F19" i="5"/>
  <c r="G7" i="5"/>
  <c r="G36" i="5" s="1"/>
  <c r="F7" i="5"/>
  <c r="F36" i="5" s="1"/>
  <c r="F64" i="5" l="1"/>
  <c r="F68" i="5" s="1"/>
  <c r="G62" i="5"/>
  <c r="G64" i="5" s="1"/>
  <c r="G68" i="5" s="1"/>
  <c r="M39" i="3" l="1"/>
  <c r="M38" i="3"/>
  <c r="M37" i="3"/>
  <c r="M35" i="3"/>
  <c r="M34" i="3"/>
  <c r="M33" i="3"/>
  <c r="M32" i="3"/>
  <c r="M31" i="3"/>
  <c r="K30" i="3"/>
  <c r="M30" i="3" s="1"/>
  <c r="M28" i="3"/>
  <c r="M27" i="3"/>
  <c r="M26" i="3"/>
  <c r="I25" i="3"/>
  <c r="M25" i="3" s="1"/>
  <c r="M21" i="3"/>
  <c r="M20" i="3"/>
  <c r="M19" i="3"/>
  <c r="L19" i="3"/>
  <c r="M17" i="3"/>
  <c r="M16" i="3"/>
  <c r="M15" i="3"/>
  <c r="M14" i="3"/>
  <c r="M13" i="3"/>
  <c r="K12" i="3"/>
  <c r="M12" i="3" s="1"/>
  <c r="J12" i="3"/>
  <c r="M10" i="3"/>
  <c r="M9" i="3"/>
  <c r="M8" i="3"/>
  <c r="I7" i="3"/>
  <c r="M7" i="3" s="1"/>
  <c r="M23" i="3" l="1"/>
  <c r="M41" i="3" s="1"/>
  <c r="M45" i="1"/>
  <c r="L45" i="1"/>
  <c r="M38" i="1"/>
  <c r="L38" i="1"/>
  <c r="M33" i="1"/>
  <c r="L33" i="1"/>
  <c r="E30" i="3"/>
  <c r="E41" i="3" s="1"/>
</calcChain>
</file>

<file path=xl/sharedStrings.xml><?xml version="1.0" encoding="utf-8"?>
<sst xmlns="http://schemas.openxmlformats.org/spreadsheetml/2006/main" count="533" uniqueCount="169">
  <si>
    <t>Sistema de Agua Potable y Alcantarillado de Tarimoro
Estado de Actividades
Del 01 de enero al 31 de diciembre 2021
(Cifras en Pesos)</t>
  </si>
  <si>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</si>
  <si>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</si>
  <si>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</si>
  <si>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</si>
  <si>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</si>
  <si>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</si>
  <si>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</si>
  <si>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</si>
  <si>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</si>
  <si>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</si>
  <si>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</si>
  <si>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</si>
  <si>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</si>
  <si>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</si>
  <si>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</si>
  <si>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</si>
  <si>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</si>
  <si>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</si>
  <si>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</si>
  <si>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</si>
  <si>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</si>
  <si>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</si>
  <si>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</si>
  <si>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</si>
  <si>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</si>
  <si>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</si>
  <si>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</si>
  <si>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</si>
  <si>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</si>
  <si>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</si>
  <si>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</si>
  <si>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</si>
  <si>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</si>
  <si>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</si>
  <si>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</si>
  <si>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</si>
  <si>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</si>
  <si>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</si>
  <si>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</si>
  <si>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</si>
  <si>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</si>
  <si>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</si>
  <si>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</si>
  <si>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</si>
  <si>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</si>
  <si>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</si>
  <si>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</si>
  <si>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</si>
  <si>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</si>
  <si>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</si>
  <si>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</si>
  <si>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</si>
  <si>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</si>
  <si>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</si>
  <si>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</si>
  <si>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</si>
  <si>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Sistema de Agua Potable y Alcantarillado de Tarimoro
Estado de Situación Financiera
Al 31 de diciembre 2021
(Cifras en Pesos)</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</si>
  <si>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</si>
  <si>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</si>
  <si>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</si>
  <si>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</si>
  <si>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</si>
  <si>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</si>
  <si>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</si>
  <si>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</si>
  <si>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</si>
  <si>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</si>
  <si>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</si>
  <si>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</si>
  <si>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</si>
  <si>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</si>
  <si>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</si>
  <si>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</si>
  <si>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</si>
  <si>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</si>
  <si>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</si>
  <si>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</si>
  <si>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</si>
  <si>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</si>
  <si>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</si>
  <si>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</si>
  <si>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</si>
  <si>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</si>
  <si>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</si>
  <si>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</si>
  <si>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</si>
  <si>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</si>
  <si>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</si>
  <si>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</si>
  <si>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</si>
  <si>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</si>
  <si>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</si>
  <si>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</si>
  <si>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</si>
  <si>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</si>
  <si>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</si>
  <si>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</si>
  <si>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</si>
  <si>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</si>
  <si>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</si>
  <si>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</si>
  <si>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</si>
  <si>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</si>
  <si>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</si>
  <si>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</si>
  <si>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</si>
  <si>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</si>
  <si>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</si>
  <si>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</si>
  <si>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</si>
  <si>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</si>
  <si>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</si>
  <si>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</si>
  <si>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</si>
  <si>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</si>
  <si>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</si>
  <si>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 Ejercicio</t>
  </si>
  <si>
    <t>Exceso o Insuficiencia en la Actualización de la Hacienda Pública / Patrimonio</t>
  </si>
  <si>
    <t>Total</t>
  </si>
  <si>
    <t>Hacienda Pública/Patrimonio Contribuido Neto de 20XN-1</t>
  </si>
  <si>
    <t>Hacienda Pública/Patrimonio Generado Neto de 20XN-1</t>
  </si>
  <si>
    <t>Exceso o Insuficiencia en la Actualización de la Hacienda Pública/Patrimonio Neto de 20XN-1</t>
  </si>
  <si>
    <t>Hacienda Pública/Patrimonio Neto Final de 20XN-1</t>
  </si>
  <si>
    <t>Cambios en la Hacienda Pública/Patrimonio Contribuido Neto de 20XN</t>
  </si>
  <si>
    <t>Variaciones de la Hacienda Pública/Patrimonio Generado Neto de 20XN</t>
  </si>
  <si>
    <t>Cambios en el Exceso o Insuficiencia en la Actualización de la Hacienda Pública/Patrimonio Neto de 20XN</t>
  </si>
  <si>
    <t>Hacienda Pública/Patrimonio Neto Final de 20XN</t>
  </si>
  <si>
    <t>Sistema de Agua Potable y Alcantarillado de Tarimoro
Estado de Variación en la Hacienda Pública
Del 01 de enero al 31 de diciembre 2021
(Cifras en Pesos)</t>
  </si>
  <si>
    <t>Sistema de Agua Potable y Alcantarillado de Tarimoro
Estado de Cambios en la Situación Financiera
Del 01 de enero al 31 de diciembre 2021
(Cifras en Pesos)</t>
  </si>
  <si>
    <t>Origen</t>
  </si>
  <si>
    <t>Aplicación</t>
  </si>
  <si>
    <t>Sistema de Agua Potable y Alcantarillado de Tarimoro
Estado de Flujos de Efectivo
Del 01 de enero al 31 de diciembre 2021
(Cifras en Pesos)</t>
  </si>
  <si>
    <t>Flujos de Efectivo de las Actividades de Operación</t>
  </si>
  <si>
    <t>Otros Orígenes de Operación</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</si>
  <si>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</si>
  <si>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</si>
  <si>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</si>
  <si>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</si>
  <si>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</si>
  <si>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</si>
  <si>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</si>
  <si>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</si>
  <si>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</si>
  <si>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</si>
  <si>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</si>
  <si>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</si>
  <si>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</si>
  <si>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</si>
  <si>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</si>
  <si>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</si>
  <si>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</si>
  <si>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</si>
  <si>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SISTEMA PARA EL DESARROLLO INTEGRAL DE LA FAMILIA DEL MUNICIPIO DE TARIMORO, GTO.
ESTADO DE ACTIVIDADES
DEL 1 DE ENERO DEL 2021 AL 31 DE DICIEMBRE DEL 2021</t>
  </si>
  <si>
    <t>SISTEMA PARA EL DESARROLLO INTEGRAL DE LA FAMILIA DEL MUNICIPIO DE TARIMORO, GTO.
ESTADO DE SITUACION FINANCIERA
 AL 31 DE DICIEMBRE DEL 2021</t>
  </si>
  <si>
    <t>SISTEMA PARA EL DESARROLLO INTEGRAL DE LA FAMILIA DEL MUNICIPIO DE TARIMORO, GTO.
ESTADO DE VARIACION EN LA HACIENDA PÚBLICA
 DEL 01 DE ENERO DEL 2021 AL 31 DE DICIEMBRE DEL 2021</t>
  </si>
  <si>
    <t>Hacienda Pública/Patrimonio Contribuido Neto de 2020</t>
  </si>
  <si>
    <t>Hacienda Pública/Patrimonio Generado Neto de 2020</t>
  </si>
  <si>
    <t>Hacienda Pública/Patrimonio Neto Final de 2020</t>
  </si>
  <si>
    <t>Variaciones de la Hacienda Pública/Patrimonio Generado Neto de 2021</t>
  </si>
  <si>
    <t>Cambios en el Exceso o Insuficiencia en la Actualización de la Hacienda Pública/Patrimonio Neto de 2021</t>
  </si>
  <si>
    <t>Hacienda Pública/Patrimonio Neto Final de 2021</t>
  </si>
  <si>
    <t>SISTEMA PARA EL DESARROLLO INTEGRAL DE LA FAMILIA DEL MUNICIPIO DE TARIMORO, GTO.
ESTADO DE CAMBIOS EN LA SITUACION FINANCIERA
 AL 31 DE DICIEMBRE DEL 2021</t>
  </si>
  <si>
    <t>SISTEMA PARA EL DESARROLLO INTEGRAL DE LA FAMILIA DEL MUNICIPIO DE TARIMORO, GTO.
ESTADO DE FLUJO DE EFECTIVO
 DEL 01 DE ENERO DEL 2021 AL 31 DE DICIEMBRE DEL 2021</t>
  </si>
  <si>
    <t xml:space="preserve">ESTADOS DE ACTIVIDADES CONCENTRADOS ANUAL 2021 DE PARAMUNICIPALES DE MUNICIPIO DE TARIMORO, GUANAJUATO </t>
  </si>
  <si>
    <t xml:space="preserve">ESTADOS DE VARIACIÓN DE LA HACIENDA PÚBLICA EN  CONCENTRADOS ANUAL 2021 DE PARAMUNICIPALES DE MUNICIPIO DE TARIMORO, GUANAJUATO </t>
  </si>
  <si>
    <t xml:space="preserve">ESTADOS DE CAMBIOS EN LA SITUACIÓN FINANCIERA  CONCENTRADOS ANUAL 2021 DE PARAMUNICIPALES DE MUNICIPIO DE TARIMORO, GUANAJUATO </t>
  </si>
  <si>
    <t xml:space="preserve">ESTADOS DE FLUJO DE EFECTIVO  CONCENTRADOS ANUAL 2021 DE PARAMUNICIPALES DE MUNICIPIO DE TARIMORO, GUANAJUATO </t>
  </si>
  <si>
    <t xml:space="preserve">ESTADOS DE SITUACIÓN FINANCIERA CONCENTRADOS ANUAL 2021 DE PARAMUNICIPALES DE MUNICIPIO DE TARIMORO,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</si>
</sst>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Red]\-#,##0.00\ "/>
  </numFmts>
  <fonts count="7"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b/>
      <i/>
      <sz val="8"/>
      <name val="Arial"/>
      <family val="2"/>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cellStyleXfs>
  <cellXfs count="107">
    <xf numFmtId="0" fontId="0" fillId="0" borderId="0" xfId="0"/>
    <xf numFmtId="0" fontId="3" fillId="0" borderId="1" xfId="2" applyFont="1" applyBorder="1" applyAlignment="1" applyProtection="1">
      <alignment horizontal="left" vertical="top" wrapText="1" indent="1"/>
      <protection locked="0"/>
    </xf>
    <xf numFmtId="0" fontId="4" fillId="0" borderId="1" xfId="2" applyFont="1" applyBorder="1" applyAlignment="1" applyProtection="1">
      <alignment horizontal="center" vertical="center"/>
      <protection locked="0"/>
    </xf>
    <xf numFmtId="0" fontId="3" fillId="0" borderId="1" xfId="2" applyFont="1" applyBorder="1" applyAlignment="1" applyProtection="1">
      <alignment horizontal="left" vertical="top" wrapText="1" indent="2"/>
      <protection locked="0"/>
    </xf>
    <xf numFmtId="4" fontId="3" fillId="0" borderId="1" xfId="3" applyNumberFormat="1" applyFont="1" applyFill="1" applyBorder="1" applyAlignment="1" applyProtection="1">
      <alignment horizontal="right" vertical="top"/>
      <protection locked="0"/>
    </xf>
    <xf numFmtId="0" fontId="4" fillId="0" borderId="1" xfId="2" applyFont="1" applyBorder="1" applyAlignment="1" applyProtection="1">
      <alignment horizontal="left" vertical="top" wrapText="1" indent="3"/>
      <protection locked="0"/>
    </xf>
    <xf numFmtId="4" fontId="4" fillId="0" borderId="1" xfId="2" applyNumberFormat="1" applyFont="1" applyBorder="1" applyAlignment="1" applyProtection="1">
      <alignment horizontal="right"/>
      <protection locked="0"/>
    </xf>
    <xf numFmtId="0" fontId="4" fillId="0" borderId="1" xfId="2" applyFont="1" applyBorder="1" applyAlignment="1" applyProtection="1">
      <alignment horizontal="left" vertical="top" wrapText="1"/>
      <protection locked="0"/>
    </xf>
    <xf numFmtId="0" fontId="3" fillId="0" borderId="1" xfId="2" applyFont="1" applyBorder="1" applyAlignment="1" applyProtection="1">
      <alignment horizontal="left" vertical="top" wrapText="1"/>
      <protection locked="0"/>
    </xf>
    <xf numFmtId="0" fontId="4" fillId="0" borderId="1" xfId="3" applyNumberFormat="1" applyFont="1" applyFill="1" applyBorder="1" applyAlignment="1" applyProtection="1">
      <alignment horizontal="center" vertical="top" wrapText="1"/>
      <protection locked="0"/>
    </xf>
    <xf numFmtId="0" fontId="4" fillId="0" borderId="0" xfId="2" applyFont="1" applyAlignment="1" applyProtection="1">
      <alignment vertical="top" wrapText="1"/>
      <protection locked="0"/>
    </xf>
    <xf numFmtId="43" fontId="4" fillId="0" borderId="1" xfId="1" applyFont="1" applyFill="1" applyBorder="1" applyAlignment="1" applyProtection="1">
      <alignment horizontal="center" vertical="top" wrapText="1"/>
      <protection locked="0"/>
    </xf>
    <xf numFmtId="4" fontId="4" fillId="0" borderId="1" xfId="3" applyNumberFormat="1" applyFont="1" applyFill="1" applyBorder="1" applyAlignment="1" applyProtection="1">
      <alignment horizontal="right" vertical="top" wrapText="1"/>
      <protection locked="0"/>
    </xf>
    <xf numFmtId="4" fontId="4" fillId="0" borderId="1" xfId="2" applyNumberFormat="1" applyFont="1" applyBorder="1" applyAlignment="1" applyProtection="1">
      <alignment horizontal="right" vertical="top"/>
      <protection locked="0"/>
    </xf>
    <xf numFmtId="4" fontId="3" fillId="0" borderId="1" xfId="3" applyNumberFormat="1" applyFont="1" applyFill="1" applyBorder="1" applyAlignment="1" applyProtection="1">
      <alignment horizontal="right" vertical="top" wrapText="1"/>
      <protection locked="0"/>
    </xf>
    <xf numFmtId="0" fontId="4" fillId="0" borderId="1" xfId="3" applyNumberFormat="1" applyFont="1" applyFill="1" applyBorder="1" applyAlignment="1" applyProtection="1">
      <alignment horizontal="center" vertical="top"/>
      <protection locked="0"/>
    </xf>
    <xf numFmtId="0" fontId="4" fillId="0" borderId="1" xfId="2" applyFont="1" applyBorder="1" applyAlignment="1" applyProtection="1">
      <alignment horizontal="center" vertical="top"/>
      <protection locked="0"/>
    </xf>
    <xf numFmtId="4" fontId="4" fillId="0" borderId="1" xfId="2" applyNumberFormat="1" applyFont="1" applyBorder="1" applyAlignment="1" applyProtection="1">
      <alignment horizontal="right" vertical="top" wrapText="1"/>
      <protection locked="0"/>
    </xf>
    <xf numFmtId="0" fontId="5" fillId="0" borderId="1" xfId="2" applyFont="1" applyBorder="1" applyAlignment="1" applyProtection="1">
      <alignment horizontal="left" vertical="top" wrapText="1" indent="2"/>
      <protection locked="0"/>
    </xf>
    <xf numFmtId="0" fontId="4" fillId="0" borderId="1" xfId="2" applyFont="1" applyBorder="1" applyAlignment="1" applyProtection="1">
      <alignment horizontal="center" vertical="top" wrapText="1"/>
      <protection locked="0"/>
    </xf>
    <xf numFmtId="4" fontId="4" fillId="0" borderId="1" xfId="2" applyNumberFormat="1" applyFont="1" applyBorder="1" applyAlignment="1" applyProtection="1">
      <alignment vertical="top" wrapText="1"/>
      <protection locked="0"/>
    </xf>
    <xf numFmtId="4" fontId="4" fillId="0" borderId="0" xfId="2" applyNumberFormat="1" applyFont="1" applyAlignment="1" applyProtection="1">
      <alignment vertical="top"/>
      <protection locked="0"/>
    </xf>
    <xf numFmtId="164" fontId="4" fillId="0" borderId="1" xfId="3" applyNumberFormat="1" applyFont="1" applyBorder="1" applyAlignment="1">
      <alignment horizontal="center" vertical="center" wrapText="1"/>
    </xf>
    <xf numFmtId="4" fontId="3" fillId="0" borderId="1" xfId="2" applyNumberFormat="1" applyFont="1" applyBorder="1" applyProtection="1">
      <protection locked="0"/>
    </xf>
    <xf numFmtId="4" fontId="4" fillId="0" borderId="1" xfId="2" applyNumberFormat="1" applyFont="1" applyBorder="1" applyProtection="1">
      <protection locked="0"/>
    </xf>
    <xf numFmtId="4" fontId="4" fillId="0" borderId="1" xfId="2" applyNumberFormat="1" applyFont="1" applyBorder="1" applyAlignment="1" applyProtection="1">
      <alignment vertical="top"/>
      <protection locked="0"/>
    </xf>
    <xf numFmtId="165" fontId="3" fillId="0" borderId="1" xfId="3" applyNumberFormat="1" applyFont="1" applyFill="1" applyBorder="1" applyAlignment="1" applyProtection="1">
      <alignment vertical="top" wrapText="1"/>
      <protection locked="0"/>
    </xf>
    <xf numFmtId="165" fontId="4" fillId="0" borderId="1" xfId="3" applyNumberFormat="1" applyFont="1" applyFill="1" applyBorder="1" applyAlignment="1" applyProtection="1">
      <alignment vertical="top" wrapText="1"/>
      <protection locked="0"/>
    </xf>
    <xf numFmtId="4" fontId="3" fillId="0" borderId="1" xfId="2" applyNumberFormat="1" applyFont="1" applyBorder="1" applyAlignment="1" applyProtection="1">
      <alignment vertical="top" wrapText="1"/>
      <protection locked="0"/>
    </xf>
    <xf numFmtId="0" fontId="3" fillId="2" borderId="2" xfId="2" applyFont="1" applyFill="1" applyBorder="1" applyAlignment="1" applyProtection="1">
      <alignment horizontal="center" vertical="center" wrapText="1"/>
      <protection locked="0"/>
    </xf>
    <xf numFmtId="0" fontId="3" fillId="2" borderId="9" xfId="2" applyFont="1" applyFill="1" applyBorder="1" applyAlignment="1" applyProtection="1">
      <alignment horizontal="center" vertical="center" wrapText="1"/>
      <protection locked="0"/>
    </xf>
    <xf numFmtId="0" fontId="3" fillId="2" borderId="10" xfId="2" applyFont="1" applyFill="1" applyBorder="1" applyAlignment="1" applyProtection="1">
      <alignment horizontal="center" vertical="center" wrapText="1"/>
      <protection locked="0"/>
    </xf>
    <xf numFmtId="0" fontId="3" fillId="0" borderId="11" xfId="2" applyFont="1" applyBorder="1" applyAlignment="1" applyProtection="1">
      <alignment horizontal="left" vertical="top" wrapText="1" indent="1"/>
      <protection locked="0"/>
    </xf>
    <xf numFmtId="0" fontId="4" fillId="0" borderId="12" xfId="3" applyNumberFormat="1" applyFont="1" applyFill="1" applyBorder="1" applyAlignment="1" applyProtection="1">
      <alignment horizontal="center" vertical="top" wrapText="1"/>
      <protection locked="0"/>
    </xf>
    <xf numFmtId="0" fontId="3" fillId="0" borderId="11" xfId="2" applyFont="1" applyBorder="1" applyAlignment="1" applyProtection="1">
      <alignment horizontal="left" vertical="top" wrapText="1" indent="2"/>
      <protection locked="0"/>
    </xf>
    <xf numFmtId="0" fontId="4" fillId="0" borderId="11" xfId="2" applyFont="1" applyBorder="1" applyAlignment="1" applyProtection="1">
      <alignment horizontal="left" vertical="top" wrapText="1" indent="3"/>
      <protection locked="0"/>
    </xf>
    <xf numFmtId="4" fontId="4" fillId="0" borderId="12" xfId="2" applyNumberFormat="1" applyFont="1" applyBorder="1" applyAlignment="1" applyProtection="1">
      <alignment horizontal="right" vertical="top"/>
      <protection locked="0"/>
    </xf>
    <xf numFmtId="4" fontId="4" fillId="0" borderId="12" xfId="3" applyNumberFormat="1" applyFont="1" applyFill="1" applyBorder="1" applyAlignment="1" applyProtection="1">
      <alignment horizontal="right" vertical="top" wrapText="1"/>
      <protection locked="0"/>
    </xf>
    <xf numFmtId="0" fontId="4" fillId="0" borderId="11" xfId="2" applyFont="1" applyBorder="1" applyAlignment="1" applyProtection="1">
      <alignment horizontal="left" vertical="top" wrapText="1"/>
      <protection locked="0"/>
    </xf>
    <xf numFmtId="0" fontId="4" fillId="0" borderId="12" xfId="2" applyFont="1" applyBorder="1" applyAlignment="1" applyProtection="1">
      <alignment horizontal="center" vertical="top"/>
      <protection locked="0"/>
    </xf>
    <xf numFmtId="0" fontId="3" fillId="0" borderId="11" xfId="2" applyFont="1" applyBorder="1" applyAlignment="1" applyProtection="1">
      <alignment horizontal="left" vertical="top" wrapText="1"/>
      <protection locked="0"/>
    </xf>
    <xf numFmtId="4" fontId="3" fillId="0" borderId="12" xfId="2" applyNumberFormat="1" applyFont="1" applyBorder="1" applyAlignment="1" applyProtection="1">
      <alignment horizontal="right" vertical="top"/>
      <protection locked="0"/>
    </xf>
    <xf numFmtId="0" fontId="4" fillId="0" borderId="11" xfId="2" applyFont="1" applyBorder="1" applyAlignment="1" applyProtection="1">
      <alignment vertical="top" wrapText="1"/>
      <protection locked="0"/>
    </xf>
    <xf numFmtId="4" fontId="3" fillId="0" borderId="12" xfId="3" applyNumberFormat="1" applyFont="1" applyFill="1" applyBorder="1" applyAlignment="1" applyProtection="1">
      <alignment horizontal="right" vertical="top" wrapText="1"/>
      <protection locked="0"/>
    </xf>
    <xf numFmtId="0" fontId="4" fillId="0" borderId="13" xfId="2" applyFont="1" applyBorder="1" applyAlignment="1" applyProtection="1">
      <alignment vertical="top" wrapText="1"/>
      <protection locked="0"/>
    </xf>
    <xf numFmtId="0" fontId="4" fillId="0" borderId="14" xfId="2" applyFont="1" applyBorder="1" applyAlignment="1" applyProtection="1">
      <alignment horizontal="center" vertical="top" wrapText="1"/>
      <protection locked="0"/>
    </xf>
    <xf numFmtId="4" fontId="4" fillId="0" borderId="14" xfId="2" applyNumberFormat="1" applyFont="1" applyBorder="1" applyAlignment="1" applyProtection="1">
      <alignment vertical="top" wrapText="1"/>
      <protection locked="0"/>
    </xf>
    <xf numFmtId="0" fontId="4" fillId="0" borderId="14" xfId="2" applyFont="1" applyBorder="1" applyAlignment="1" applyProtection="1">
      <alignment horizontal="center" vertical="top"/>
      <protection locked="0"/>
    </xf>
    <xf numFmtId="0" fontId="4" fillId="0" borderId="15" xfId="2" applyFont="1" applyBorder="1" applyAlignment="1" applyProtection="1">
      <alignment horizontal="center" vertical="top"/>
      <protection locked="0"/>
    </xf>
    <xf numFmtId="0" fontId="4" fillId="0" borderId="0" xfId="2" applyFont="1" applyBorder="1" applyAlignment="1" applyProtection="1">
      <alignment vertical="top" wrapText="1"/>
      <protection locked="0"/>
    </xf>
    <xf numFmtId="0" fontId="3" fillId="2" borderId="2" xfId="2" applyFont="1" applyFill="1" applyBorder="1" applyAlignment="1" applyProtection="1">
      <alignment horizontal="center" vertical="center"/>
      <protection locked="0"/>
    </xf>
    <xf numFmtId="0" fontId="3" fillId="2" borderId="9" xfId="2" applyFont="1" applyFill="1" applyBorder="1" applyAlignment="1" applyProtection="1">
      <alignment horizontal="center" vertical="center"/>
      <protection locked="0"/>
    </xf>
    <xf numFmtId="0" fontId="3" fillId="2" borderId="10" xfId="2" applyFont="1" applyFill="1" applyBorder="1" applyAlignment="1" applyProtection="1">
      <alignment horizontal="center" vertical="center"/>
      <protection locked="0"/>
    </xf>
    <xf numFmtId="0" fontId="4" fillId="0" borderId="12" xfId="2" applyFont="1" applyBorder="1" applyAlignment="1" applyProtection="1">
      <alignment horizontal="center" vertical="center"/>
      <protection locked="0"/>
    </xf>
    <xf numFmtId="4" fontId="3" fillId="0" borderId="12" xfId="3" applyNumberFormat="1" applyFont="1" applyFill="1" applyBorder="1" applyAlignment="1" applyProtection="1">
      <alignment horizontal="right" vertical="top"/>
      <protection locked="0"/>
    </xf>
    <xf numFmtId="4" fontId="4" fillId="0" borderId="12" xfId="2" applyNumberFormat="1" applyFont="1" applyBorder="1" applyAlignment="1" applyProtection="1">
      <alignment horizontal="right"/>
      <protection locked="0"/>
    </xf>
    <xf numFmtId="0" fontId="4" fillId="0" borderId="13" xfId="2" applyFont="1" applyBorder="1" applyAlignment="1" applyProtection="1">
      <alignment horizontal="left" vertical="top" wrapText="1"/>
      <protection locked="0"/>
    </xf>
    <xf numFmtId="0" fontId="4" fillId="0" borderId="14" xfId="2" applyFont="1" applyBorder="1" applyAlignment="1" applyProtection="1">
      <alignment horizontal="center" vertical="center"/>
      <protection locked="0"/>
    </xf>
    <xf numFmtId="0" fontId="4" fillId="0" borderId="15" xfId="2" applyFont="1" applyBorder="1" applyAlignment="1" applyProtection="1">
      <alignment horizontal="center" vertical="center"/>
      <protection locked="0"/>
    </xf>
    <xf numFmtId="0" fontId="3" fillId="2" borderId="2" xfId="2" applyFont="1" applyFill="1" applyBorder="1" applyAlignment="1">
      <alignment horizontal="center" vertical="center" wrapText="1"/>
    </xf>
    <xf numFmtId="164" fontId="3" fillId="2" borderId="2" xfId="3"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164" fontId="3" fillId="2" borderId="10" xfId="3" applyNumberFormat="1" applyFont="1" applyFill="1" applyBorder="1" applyAlignment="1">
      <alignment horizontal="center" vertical="center" wrapText="1"/>
    </xf>
    <xf numFmtId="0" fontId="3" fillId="0" borderId="11" xfId="2" applyFont="1" applyBorder="1" applyAlignment="1">
      <alignment horizontal="center" vertical="center" wrapText="1"/>
    </xf>
    <xf numFmtId="164" fontId="4" fillId="0" borderId="12" xfId="3" applyNumberFormat="1" applyFont="1" applyBorder="1" applyAlignment="1">
      <alignment horizontal="center" vertical="center" wrapText="1"/>
    </xf>
    <xf numFmtId="0" fontId="3" fillId="0" borderId="11" xfId="2" applyFont="1" applyBorder="1" applyAlignment="1">
      <alignment horizontal="left" vertical="top" wrapText="1" indent="1"/>
    </xf>
    <xf numFmtId="4" fontId="3" fillId="0" borderId="12" xfId="2" applyNumberFormat="1" applyFont="1" applyBorder="1" applyProtection="1">
      <protection locked="0"/>
    </xf>
    <xf numFmtId="0" fontId="4" fillId="0" borderId="11" xfId="2" applyFont="1" applyBorder="1" applyAlignment="1">
      <alignment horizontal="left" vertical="top" wrapText="1" indent="2"/>
    </xf>
    <xf numFmtId="0" fontId="4" fillId="0" borderId="11" xfId="2" applyFont="1" applyBorder="1" applyAlignment="1">
      <alignment horizontal="left" vertical="top" wrapText="1" indent="1"/>
    </xf>
    <xf numFmtId="0" fontId="3" fillId="0" borderId="11" xfId="2" applyFont="1" applyBorder="1" applyAlignment="1">
      <alignment vertical="top" wrapText="1"/>
    </xf>
    <xf numFmtId="0" fontId="3" fillId="0" borderId="13" xfId="2" applyFont="1" applyBorder="1" applyAlignment="1">
      <alignment horizontal="left" vertical="top" wrapText="1" indent="1"/>
    </xf>
    <xf numFmtId="4" fontId="3" fillId="0" borderId="14" xfId="2" applyNumberFormat="1" applyFont="1" applyBorder="1" applyAlignment="1" applyProtection="1">
      <alignment vertical="center"/>
      <protection locked="0"/>
    </xf>
    <xf numFmtId="4" fontId="3" fillId="0" borderId="15" xfId="2" applyNumberFormat="1" applyFont="1" applyBorder="1" applyProtection="1">
      <protection locked="0"/>
    </xf>
    <xf numFmtId="4" fontId="4" fillId="0" borderId="12" xfId="2" applyNumberFormat="1" applyFont="1" applyBorder="1" applyProtection="1">
      <protection locked="0"/>
    </xf>
    <xf numFmtId="43" fontId="3" fillId="0" borderId="15" xfId="1" applyFont="1" applyBorder="1" applyAlignment="1" applyProtection="1">
      <alignment vertical="top"/>
      <protection locked="0"/>
    </xf>
    <xf numFmtId="0" fontId="3" fillId="2" borderId="18"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4" fillId="0" borderId="12" xfId="2" applyFont="1" applyBorder="1" applyAlignment="1" applyProtection="1">
      <alignment horizontal="center" vertical="top" wrapText="1"/>
      <protection locked="0"/>
    </xf>
    <xf numFmtId="0" fontId="3" fillId="0" borderId="11" xfId="2" applyFont="1" applyBorder="1" applyAlignment="1">
      <alignment horizontal="left" vertical="top" wrapText="1" indent="2"/>
    </xf>
    <xf numFmtId="4" fontId="3" fillId="0" borderId="12" xfId="2" applyNumberFormat="1" applyFont="1" applyBorder="1" applyAlignment="1" applyProtection="1">
      <alignment vertical="top" wrapText="1"/>
      <protection locked="0"/>
    </xf>
    <xf numFmtId="0" fontId="4" fillId="0" borderId="11" xfId="2" applyFont="1" applyBorder="1" applyAlignment="1">
      <alignment horizontal="left" vertical="top" wrapText="1" indent="3"/>
    </xf>
    <xf numFmtId="4" fontId="4" fillId="0" borderId="12" xfId="2" applyNumberFormat="1" applyFont="1" applyBorder="1" applyAlignment="1" applyProtection="1">
      <alignment vertical="top" wrapText="1"/>
      <protection locked="0"/>
    </xf>
    <xf numFmtId="0" fontId="4" fillId="0" borderId="11" xfId="2" applyFont="1" applyBorder="1" applyAlignment="1">
      <alignment horizontal="left" vertical="top" wrapText="1"/>
    </xf>
    <xf numFmtId="4" fontId="3" fillId="0" borderId="0" xfId="2" applyNumberFormat="1" applyFont="1" applyBorder="1" applyAlignment="1" applyProtection="1">
      <alignment vertical="top" wrapText="1"/>
      <protection locked="0"/>
    </xf>
    <xf numFmtId="4" fontId="3" fillId="0" borderId="17" xfId="2" applyNumberFormat="1" applyFont="1" applyBorder="1" applyAlignment="1" applyProtection="1">
      <alignment vertical="top" wrapText="1"/>
      <protection locked="0"/>
    </xf>
    <xf numFmtId="0" fontId="4" fillId="0" borderId="13" xfId="2" applyFont="1" applyBorder="1" applyAlignment="1">
      <alignment vertical="top" wrapText="1"/>
    </xf>
    <xf numFmtId="0" fontId="4" fillId="0" borderId="14" xfId="2" applyFont="1" applyBorder="1" applyAlignment="1">
      <alignment horizontal="center" vertical="top" wrapText="1"/>
    </xf>
    <xf numFmtId="0" fontId="4" fillId="0" borderId="15" xfId="2" applyFont="1" applyBorder="1" applyAlignment="1">
      <alignment horizontal="center" vertical="top"/>
    </xf>
    <xf numFmtId="0" fontId="3" fillId="2" borderId="2" xfId="2" applyFont="1" applyFill="1" applyBorder="1" applyAlignment="1">
      <alignment horizontal="center" vertical="center"/>
    </xf>
    <xf numFmtId="0" fontId="3" fillId="2" borderId="18" xfId="2" applyFont="1" applyFill="1" applyBorder="1" applyAlignment="1">
      <alignment horizontal="center" vertical="center"/>
    </xf>
    <xf numFmtId="0" fontId="3" fillId="2" borderId="10" xfId="2" applyFont="1" applyFill="1" applyBorder="1" applyAlignment="1">
      <alignment horizontal="center" vertical="center"/>
    </xf>
    <xf numFmtId="165" fontId="3" fillId="0" borderId="12" xfId="3" applyNumberFormat="1" applyFont="1" applyFill="1" applyBorder="1" applyAlignment="1" applyProtection="1">
      <alignment vertical="top" wrapText="1"/>
      <protection locked="0"/>
    </xf>
    <xf numFmtId="165" fontId="4" fillId="0" borderId="12" xfId="3" applyNumberFormat="1" applyFont="1" applyFill="1" applyBorder="1" applyAlignment="1" applyProtection="1">
      <alignment vertical="top" wrapText="1"/>
      <protection locked="0"/>
    </xf>
    <xf numFmtId="0" fontId="4" fillId="0" borderId="11" xfId="2" applyFont="1" applyBorder="1" applyAlignment="1">
      <alignment vertical="top" wrapText="1"/>
    </xf>
    <xf numFmtId="0" fontId="3" fillId="0" borderId="0" xfId="2" applyFont="1" applyBorder="1" applyAlignment="1" applyProtection="1">
      <alignment vertical="top"/>
      <protection locked="0"/>
    </xf>
    <xf numFmtId="165" fontId="4" fillId="0" borderId="14" xfId="3" applyNumberFormat="1" applyFont="1" applyFill="1" applyBorder="1" applyAlignment="1" applyProtection="1">
      <alignment vertical="top" wrapText="1"/>
      <protection locked="0"/>
    </xf>
    <xf numFmtId="165" fontId="4" fillId="0" borderId="15" xfId="3" applyNumberFormat="1" applyFont="1" applyFill="1" applyBorder="1" applyAlignment="1" applyProtection="1">
      <alignment vertical="top" wrapText="1"/>
      <protection locked="0"/>
    </xf>
    <xf numFmtId="0" fontId="6" fillId="0" borderId="0" xfId="0" applyFont="1"/>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2" borderId="16" xfId="0" applyFill="1" applyBorder="1" applyAlignment="1">
      <alignment horizontal="center" wrapText="1"/>
    </xf>
    <xf numFmtId="0" fontId="0" fillId="2" borderId="0" xfId="0" applyFill="1" applyBorder="1" applyAlignment="1">
      <alignment horizontal="center" wrapText="1"/>
    </xf>
    <xf numFmtId="0" fontId="0" fillId="2" borderId="17" xfId="0" applyFill="1" applyBorder="1" applyAlignment="1">
      <alignment horizontal="center" wrapText="1"/>
    </xf>
  </cellXfs>
  <cellStyles count="4">
    <cellStyle name="Millares" xfId="1" builtinId="3"/>
    <cellStyle name="Millares 2" xfId="3" xr:uid="{4F9FDC61-64C8-405A-9B70-8B62F1E69658}"/>
    <cellStyle name="Normal" xfId="0" builtinId="0"/>
    <cellStyle name="Normal 2 2" xfId="2" xr:uid="{18D28EE5-10E1-4BB6-A064-4A307D444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BB39-EE73-48E1-95E7-156CAE7FDB2D}">
  <dimension ref="B1:M53"/>
  <sheetViews>
    <sheetView tabSelected="1" zoomScaleNormal="100" workbookViewId="0">
      <selection activeCell="O20" sqref="O20"/>
    </sheetView>
  </sheetViews>
  <sheetFormatPr baseColWidth="10" defaultRowHeight="15" x14ac:dyDescent="0.25"/>
  <cols>
    <col min="2" max="2" width="23.140625" customWidth="1"/>
    <col min="3" max="3" width="10.85546875" bestFit="1" customWidth="1"/>
    <col min="4" max="4" width="10.85546875" customWidth="1"/>
    <col min="5" max="5" width="33.5703125" customWidth="1"/>
    <col min="6" max="7" width="10.85546875" bestFit="1" customWidth="1"/>
    <col min="8" max="8" width="22.28515625" customWidth="1"/>
    <col min="9" max="10" width="10.5703125" bestFit="1" customWidth="1"/>
    <col min="11" max="11" width="31.28515625" customWidth="1"/>
    <col min="12" max="13" width="10" bestFit="1" customWidth="1"/>
  </cols>
  <sheetData>
    <row r="1" spans="2:13" x14ac:dyDescent="0.25">
      <c r="B1" s="97" t="s">
        <v>168</v>
      </c>
    </row>
    <row r="2" spans="2:13" ht="15.75" thickBot="1" x14ac:dyDescent="0.3"/>
    <row r="3" spans="2:13" x14ac:dyDescent="0.25">
      <c r="B3" s="98" t="s">
        <v>57</v>
      </c>
      <c r="C3" s="99"/>
      <c r="D3" s="99"/>
      <c r="E3" s="99"/>
      <c r="F3" s="99"/>
      <c r="G3" s="100"/>
      <c r="H3" s="98" t="s">
        <v>154</v>
      </c>
      <c r="I3" s="99"/>
      <c r="J3" s="99"/>
      <c r="K3" s="99"/>
      <c r="L3" s="99"/>
      <c r="M3" s="100"/>
    </row>
    <row r="4" spans="2:13" ht="15" customHeight="1" thickBot="1" x14ac:dyDescent="0.3">
      <c r="B4" s="101"/>
      <c r="C4" s="102"/>
      <c r="D4" s="102"/>
      <c r="E4" s="102"/>
      <c r="F4" s="102"/>
      <c r="G4" s="103"/>
      <c r="H4" s="101"/>
      <c r="I4" s="102"/>
      <c r="J4" s="102"/>
      <c r="K4" s="102"/>
      <c r="L4" s="102"/>
      <c r="M4" s="103"/>
    </row>
    <row r="5" spans="2:13" x14ac:dyDescent="0.25">
      <c r="B5" s="30" t="s">
        <v>1</v>
      </c>
      <c r="C5" s="29">
        <v>2021</v>
      </c>
      <c r="D5" s="29">
        <v>2020</v>
      </c>
      <c r="E5" s="29" t="s">
        <v>1</v>
      </c>
      <c r="F5" s="29">
        <v>2021</v>
      </c>
      <c r="G5" s="31">
        <v>2020</v>
      </c>
      <c r="H5" s="30" t="s">
        <v>1</v>
      </c>
      <c r="I5" s="29">
        <v>2021</v>
      </c>
      <c r="J5" s="29">
        <v>2020</v>
      </c>
      <c r="K5" s="29" t="s">
        <v>1</v>
      </c>
      <c r="L5" s="29">
        <v>2021</v>
      </c>
      <c r="M5" s="31">
        <v>2020</v>
      </c>
    </row>
    <row r="6" spans="2:13" x14ac:dyDescent="0.25">
      <c r="B6" s="32" t="s">
        <v>58</v>
      </c>
      <c r="C6" s="9"/>
      <c r="D6" s="9"/>
      <c r="E6" s="1" t="s">
        <v>59</v>
      </c>
      <c r="F6" s="9"/>
      <c r="G6" s="33"/>
      <c r="H6" s="32" t="s">
        <v>58</v>
      </c>
      <c r="I6" s="9"/>
      <c r="J6" s="9"/>
      <c r="K6" s="1" t="s">
        <v>59</v>
      </c>
      <c r="L6" s="9"/>
      <c r="M6" s="33"/>
    </row>
    <row r="7" spans="2:13" ht="33.75" x14ac:dyDescent="0.25">
      <c r="B7" s="34" t="s">
        <v>60</v>
      </c>
      <c r="C7" s="49"/>
      <c r="D7" s="9"/>
      <c r="E7" s="3" t="s">
        <v>61</v>
      </c>
      <c r="F7" s="9"/>
      <c r="G7" s="33"/>
      <c r="H7" s="34" t="s">
        <v>60</v>
      </c>
      <c r="I7" s="9"/>
      <c r="J7" s="9"/>
      <c r="K7" s="3" t="s">
        <v>61</v>
      </c>
      <c r="L7" s="9"/>
      <c r="M7" s="33"/>
    </row>
    <row r="8" spans="2:13" ht="17.25" customHeight="1" x14ac:dyDescent="0.25">
      <c r="B8" s="35" t="s">
        <v>62</v>
      </c>
      <c r="C8" s="11">
        <v>1759266.269999997</v>
      </c>
      <c r="D8" s="12">
        <v>1525249.48</v>
      </c>
      <c r="E8" s="5" t="s">
        <v>63</v>
      </c>
      <c r="F8" s="12">
        <v>2660028.5699999984</v>
      </c>
      <c r="G8" s="36">
        <v>2406912.65</v>
      </c>
      <c r="H8" s="35" t="s">
        <v>62</v>
      </c>
      <c r="I8" s="12">
        <v>1237167.9099999999</v>
      </c>
      <c r="J8" s="12">
        <v>947848.06</v>
      </c>
      <c r="K8" s="5" t="s">
        <v>63</v>
      </c>
      <c r="L8" s="12">
        <v>124250.63</v>
      </c>
      <c r="M8" s="36">
        <v>110111.24</v>
      </c>
    </row>
    <row r="9" spans="2:13" ht="34.5" customHeight="1" x14ac:dyDescent="0.25">
      <c r="B9" s="35" t="s">
        <v>64</v>
      </c>
      <c r="C9" s="12">
        <v>3295177.9759999984</v>
      </c>
      <c r="D9" s="12">
        <v>2884744.76</v>
      </c>
      <c r="E9" s="5" t="s">
        <v>65</v>
      </c>
      <c r="F9" s="12">
        <v>0</v>
      </c>
      <c r="G9" s="36">
        <v>0</v>
      </c>
      <c r="H9" s="35" t="s">
        <v>64</v>
      </c>
      <c r="I9" s="12">
        <v>26085.49</v>
      </c>
      <c r="J9" s="12">
        <v>26085.54</v>
      </c>
      <c r="K9" s="5" t="s">
        <v>65</v>
      </c>
      <c r="L9" s="12">
        <v>0</v>
      </c>
      <c r="M9" s="36">
        <v>0</v>
      </c>
    </row>
    <row r="10" spans="2:13" ht="26.25" customHeight="1" x14ac:dyDescent="0.25">
      <c r="B10" s="35" t="s">
        <v>66</v>
      </c>
      <c r="C10" s="12">
        <v>5.0931703299283981E-11</v>
      </c>
      <c r="D10" s="12">
        <v>0</v>
      </c>
      <c r="E10" s="5" t="s">
        <v>67</v>
      </c>
      <c r="F10" s="12">
        <v>0</v>
      </c>
      <c r="G10" s="36">
        <v>0</v>
      </c>
      <c r="H10" s="35" t="s">
        <v>66</v>
      </c>
      <c r="I10" s="12">
        <v>0</v>
      </c>
      <c r="J10" s="12">
        <v>0</v>
      </c>
      <c r="K10" s="5" t="s">
        <v>67</v>
      </c>
      <c r="L10" s="12">
        <v>0</v>
      </c>
      <c r="M10" s="36">
        <v>0</v>
      </c>
    </row>
    <row r="11" spans="2:13" x14ac:dyDescent="0.25">
      <c r="B11" s="35" t="s">
        <v>68</v>
      </c>
      <c r="C11" s="12">
        <v>0</v>
      </c>
      <c r="D11" s="12">
        <v>0</v>
      </c>
      <c r="E11" s="5" t="s">
        <v>69</v>
      </c>
      <c r="F11" s="12">
        <v>0</v>
      </c>
      <c r="G11" s="36">
        <v>0</v>
      </c>
      <c r="H11" s="35" t="s">
        <v>68</v>
      </c>
      <c r="I11" s="12">
        <v>0</v>
      </c>
      <c r="J11" s="12">
        <v>0</v>
      </c>
      <c r="K11" s="5" t="s">
        <v>69</v>
      </c>
      <c r="L11" s="12">
        <v>0</v>
      </c>
      <c r="M11" s="36">
        <v>0</v>
      </c>
    </row>
    <row r="12" spans="2:13" ht="22.5" x14ac:dyDescent="0.25">
      <c r="B12" s="35" t="s">
        <v>70</v>
      </c>
      <c r="C12" s="12">
        <v>0</v>
      </c>
      <c r="D12" s="12">
        <v>0</v>
      </c>
      <c r="E12" s="5" t="s">
        <v>71</v>
      </c>
      <c r="F12" s="12">
        <v>0</v>
      </c>
      <c r="G12" s="37">
        <v>0</v>
      </c>
      <c r="H12" s="35" t="s">
        <v>70</v>
      </c>
      <c r="I12" s="12">
        <v>1</v>
      </c>
      <c r="J12" s="12">
        <v>1</v>
      </c>
      <c r="K12" s="5" t="s">
        <v>71</v>
      </c>
      <c r="L12" s="12">
        <v>0</v>
      </c>
      <c r="M12" s="37">
        <v>0</v>
      </c>
    </row>
    <row r="13" spans="2:13" ht="33.75" customHeight="1" x14ac:dyDescent="0.25">
      <c r="B13" s="35" t="s">
        <v>72</v>
      </c>
      <c r="C13" s="12">
        <v>0</v>
      </c>
      <c r="D13" s="12">
        <v>0</v>
      </c>
      <c r="E13" s="5" t="s">
        <v>73</v>
      </c>
      <c r="F13" s="12">
        <v>0</v>
      </c>
      <c r="G13" s="36">
        <v>0</v>
      </c>
      <c r="H13" s="35" t="s">
        <v>72</v>
      </c>
      <c r="I13" s="12">
        <v>0</v>
      </c>
      <c r="J13" s="12">
        <v>0</v>
      </c>
      <c r="K13" s="5" t="s">
        <v>73</v>
      </c>
      <c r="L13" s="12">
        <v>0</v>
      </c>
      <c r="M13" s="36">
        <v>0</v>
      </c>
    </row>
    <row r="14" spans="2:13" ht="28.5" customHeight="1" x14ac:dyDescent="0.25">
      <c r="B14" s="35" t="s">
        <v>74</v>
      </c>
      <c r="C14" s="12">
        <v>0</v>
      </c>
      <c r="D14" s="12">
        <v>0</v>
      </c>
      <c r="E14" s="5" t="s">
        <v>75</v>
      </c>
      <c r="F14" s="12">
        <v>0</v>
      </c>
      <c r="G14" s="36">
        <v>0</v>
      </c>
      <c r="H14" s="35" t="s">
        <v>74</v>
      </c>
      <c r="I14" s="12">
        <v>0</v>
      </c>
      <c r="J14" s="12">
        <v>0</v>
      </c>
      <c r="K14" s="5" t="s">
        <v>75</v>
      </c>
      <c r="L14" s="12">
        <v>0</v>
      </c>
      <c r="M14" s="36">
        <v>0</v>
      </c>
    </row>
    <row r="15" spans="2:13" x14ac:dyDescent="0.25">
      <c r="B15" s="38"/>
      <c r="C15" s="9"/>
      <c r="D15" s="9"/>
      <c r="E15" s="5" t="s">
        <v>76</v>
      </c>
      <c r="F15" s="12">
        <v>11799.000000000029</v>
      </c>
      <c r="G15" s="36">
        <v>2</v>
      </c>
      <c r="H15" s="38"/>
      <c r="I15" s="9"/>
      <c r="J15" s="9"/>
      <c r="K15" s="5" t="s">
        <v>76</v>
      </c>
      <c r="L15" s="12">
        <v>0</v>
      </c>
      <c r="M15" s="36">
        <v>0</v>
      </c>
    </row>
    <row r="16" spans="2:13" ht="33" customHeight="1" x14ac:dyDescent="0.25">
      <c r="B16" s="34" t="s">
        <v>77</v>
      </c>
      <c r="C16" s="14">
        <v>5054444.2459999956</v>
      </c>
      <c r="D16" s="14">
        <v>4409994.24</v>
      </c>
      <c r="E16" s="7"/>
      <c r="F16" s="15"/>
      <c r="G16" s="39"/>
      <c r="H16" s="34" t="s">
        <v>77</v>
      </c>
      <c r="I16" s="14">
        <v>1263254.3999999999</v>
      </c>
      <c r="J16" s="14">
        <v>973934.6</v>
      </c>
      <c r="K16" s="7"/>
      <c r="L16" s="15"/>
      <c r="M16" s="39"/>
    </row>
    <row r="17" spans="2:13" x14ac:dyDescent="0.25">
      <c r="B17" s="40"/>
      <c r="C17" s="9"/>
      <c r="D17" s="9"/>
      <c r="E17" s="3" t="s">
        <v>78</v>
      </c>
      <c r="F17" s="4">
        <v>2671827.5699999984</v>
      </c>
      <c r="G17" s="41">
        <v>2406914.65</v>
      </c>
      <c r="H17" s="40"/>
      <c r="I17" s="9"/>
      <c r="J17" s="9"/>
      <c r="K17" s="3" t="s">
        <v>78</v>
      </c>
      <c r="L17" s="4">
        <v>124250.63</v>
      </c>
      <c r="M17" s="41">
        <v>110111.24</v>
      </c>
    </row>
    <row r="18" spans="2:13" ht="33.75" x14ac:dyDescent="0.25">
      <c r="B18" s="34" t="s">
        <v>79</v>
      </c>
      <c r="C18" s="9"/>
      <c r="D18" s="9"/>
      <c r="E18" s="8"/>
      <c r="F18" s="9"/>
      <c r="G18" s="39"/>
      <c r="H18" s="34" t="s">
        <v>79</v>
      </c>
      <c r="I18" s="9"/>
      <c r="J18" s="9"/>
      <c r="K18" s="8"/>
      <c r="L18" s="9"/>
      <c r="M18" s="39"/>
    </row>
    <row r="19" spans="2:13" ht="34.5" customHeight="1" x14ac:dyDescent="0.25">
      <c r="B19" s="35" t="s">
        <v>80</v>
      </c>
      <c r="C19" s="12">
        <v>0</v>
      </c>
      <c r="D19" s="12">
        <v>0</v>
      </c>
      <c r="E19" s="3" t="s">
        <v>81</v>
      </c>
      <c r="F19" s="9"/>
      <c r="G19" s="33"/>
      <c r="H19" s="35" t="s">
        <v>80</v>
      </c>
      <c r="I19" s="12">
        <v>0</v>
      </c>
      <c r="J19" s="12">
        <v>0</v>
      </c>
      <c r="K19" s="3" t="s">
        <v>81</v>
      </c>
      <c r="L19" s="9"/>
      <c r="M19" s="33"/>
    </row>
    <row r="20" spans="2:13" ht="39" customHeight="1" x14ac:dyDescent="0.25">
      <c r="B20" s="35" t="s">
        <v>82</v>
      </c>
      <c r="C20" s="12">
        <v>0</v>
      </c>
      <c r="D20" s="12">
        <v>0</v>
      </c>
      <c r="E20" s="5" t="s">
        <v>83</v>
      </c>
      <c r="F20" s="12">
        <v>0</v>
      </c>
      <c r="G20" s="36">
        <v>0</v>
      </c>
      <c r="H20" s="35" t="s">
        <v>82</v>
      </c>
      <c r="I20" s="12">
        <v>0</v>
      </c>
      <c r="J20" s="12">
        <v>0</v>
      </c>
      <c r="K20" s="5" t="s">
        <v>83</v>
      </c>
      <c r="L20" s="12">
        <v>0</v>
      </c>
      <c r="M20" s="36">
        <v>0</v>
      </c>
    </row>
    <row r="21" spans="2:13" ht="50.25" customHeight="1" x14ac:dyDescent="0.25">
      <c r="B21" s="35" t="s">
        <v>84</v>
      </c>
      <c r="C21" s="12">
        <v>3897055.56</v>
      </c>
      <c r="D21" s="12">
        <v>3897055.56</v>
      </c>
      <c r="E21" s="5" t="s">
        <v>85</v>
      </c>
      <c r="F21" s="12">
        <v>0</v>
      </c>
      <c r="G21" s="36">
        <v>0</v>
      </c>
      <c r="H21" s="35" t="s">
        <v>84</v>
      </c>
      <c r="I21" s="12">
        <v>6165382.04</v>
      </c>
      <c r="J21" s="12">
        <v>6165382.04</v>
      </c>
      <c r="K21" s="5" t="s">
        <v>85</v>
      </c>
      <c r="L21" s="12">
        <v>0</v>
      </c>
      <c r="M21" s="36">
        <v>0</v>
      </c>
    </row>
    <row r="22" spans="2:13" x14ac:dyDescent="0.25">
      <c r="B22" s="35" t="s">
        <v>86</v>
      </c>
      <c r="C22" s="12">
        <v>3043483.92</v>
      </c>
      <c r="D22" s="12">
        <v>2751801</v>
      </c>
      <c r="E22" s="5" t="s">
        <v>87</v>
      </c>
      <c r="F22" s="12">
        <v>0</v>
      </c>
      <c r="G22" s="36">
        <v>0</v>
      </c>
      <c r="H22" s="35" t="s">
        <v>86</v>
      </c>
      <c r="I22" s="12">
        <v>1930148.94</v>
      </c>
      <c r="J22" s="12">
        <v>1801271.3</v>
      </c>
      <c r="K22" s="5" t="s">
        <v>87</v>
      </c>
      <c r="L22" s="12">
        <v>0</v>
      </c>
      <c r="M22" s="36">
        <v>0</v>
      </c>
    </row>
    <row r="23" spans="2:13" ht="18" customHeight="1" x14ac:dyDescent="0.25">
      <c r="B23" s="35" t="s">
        <v>88</v>
      </c>
      <c r="C23" s="12">
        <v>26923.010000000002</v>
      </c>
      <c r="D23" s="12">
        <v>21484.01</v>
      </c>
      <c r="E23" s="5" t="s">
        <v>89</v>
      </c>
      <c r="F23" s="12">
        <v>0</v>
      </c>
      <c r="G23" s="36">
        <v>0</v>
      </c>
      <c r="H23" s="35" t="s">
        <v>88</v>
      </c>
      <c r="I23" s="12">
        <v>0</v>
      </c>
      <c r="J23" s="12">
        <v>0</v>
      </c>
      <c r="K23" s="5" t="s">
        <v>89</v>
      </c>
      <c r="L23" s="12">
        <v>0</v>
      </c>
      <c r="M23" s="36">
        <v>0</v>
      </c>
    </row>
    <row r="24" spans="2:13" ht="35.25" customHeight="1" x14ac:dyDescent="0.25">
      <c r="B24" s="35" t="s">
        <v>90</v>
      </c>
      <c r="C24" s="12">
        <v>-273952.84000000003</v>
      </c>
      <c r="D24" s="12">
        <v>-273952.84000000003</v>
      </c>
      <c r="E24" s="5" t="s">
        <v>91</v>
      </c>
      <c r="F24" s="12">
        <v>0</v>
      </c>
      <c r="G24" s="36">
        <v>0</v>
      </c>
      <c r="H24" s="35" t="s">
        <v>90</v>
      </c>
      <c r="I24" s="12">
        <v>-1530405.34</v>
      </c>
      <c r="J24" s="12">
        <v>-1139617.22</v>
      </c>
      <c r="K24" s="5" t="s">
        <v>91</v>
      </c>
      <c r="L24" s="12">
        <v>0</v>
      </c>
      <c r="M24" s="36">
        <v>0</v>
      </c>
    </row>
    <row r="25" spans="2:13" x14ac:dyDescent="0.25">
      <c r="B25" s="35" t="s">
        <v>92</v>
      </c>
      <c r="C25" s="12">
        <v>7087.33</v>
      </c>
      <c r="D25" s="12">
        <v>7087.33</v>
      </c>
      <c r="E25" s="5" t="s">
        <v>93</v>
      </c>
      <c r="F25" s="12">
        <v>0</v>
      </c>
      <c r="G25" s="36">
        <v>0</v>
      </c>
      <c r="H25" s="35" t="s">
        <v>92</v>
      </c>
      <c r="I25" s="12">
        <v>0</v>
      </c>
      <c r="J25" s="12">
        <v>0</v>
      </c>
      <c r="K25" s="5" t="s">
        <v>93</v>
      </c>
      <c r="L25" s="12">
        <v>0</v>
      </c>
      <c r="M25" s="36">
        <v>0</v>
      </c>
    </row>
    <row r="26" spans="2:13" ht="47.25" customHeight="1" x14ac:dyDescent="0.25">
      <c r="B26" s="35" t="s">
        <v>94</v>
      </c>
      <c r="C26" s="12">
        <v>0</v>
      </c>
      <c r="D26" s="12">
        <v>0</v>
      </c>
      <c r="E26" s="7"/>
      <c r="F26" s="9"/>
      <c r="G26" s="39"/>
      <c r="H26" s="35" t="s">
        <v>94</v>
      </c>
      <c r="I26" s="12">
        <v>0</v>
      </c>
      <c r="J26" s="12">
        <v>0</v>
      </c>
      <c r="K26" s="7"/>
      <c r="L26" s="9"/>
      <c r="M26" s="39"/>
    </row>
    <row r="27" spans="2:13" ht="30.75" customHeight="1" x14ac:dyDescent="0.25">
      <c r="B27" s="35" t="s">
        <v>95</v>
      </c>
      <c r="C27" s="17">
        <v>0</v>
      </c>
      <c r="D27" s="13">
        <v>0</v>
      </c>
      <c r="E27" s="3" t="s">
        <v>96</v>
      </c>
      <c r="F27" s="14">
        <v>0</v>
      </c>
      <c r="G27" s="41">
        <v>0</v>
      </c>
      <c r="H27" s="35" t="s">
        <v>95</v>
      </c>
      <c r="I27" s="17">
        <v>0</v>
      </c>
      <c r="J27" s="13">
        <v>0</v>
      </c>
      <c r="K27" s="3" t="s">
        <v>96</v>
      </c>
      <c r="L27" s="14">
        <v>0</v>
      </c>
      <c r="M27" s="41">
        <v>0</v>
      </c>
    </row>
    <row r="28" spans="2:13" x14ac:dyDescent="0.25">
      <c r="B28" s="38"/>
      <c r="C28" s="9"/>
      <c r="D28" s="9"/>
      <c r="E28" s="7"/>
      <c r="F28" s="9"/>
      <c r="G28" s="39"/>
      <c r="H28" s="38"/>
      <c r="I28" s="9"/>
      <c r="J28" s="9"/>
      <c r="K28" s="7"/>
      <c r="L28" s="9"/>
      <c r="M28" s="39"/>
    </row>
    <row r="29" spans="2:13" ht="25.5" customHeight="1" x14ac:dyDescent="0.25">
      <c r="B29" s="34" t="s">
        <v>97</v>
      </c>
      <c r="C29" s="14">
        <v>6700596.9800000004</v>
      </c>
      <c r="D29" s="14">
        <v>6403475.0599999996</v>
      </c>
      <c r="E29" s="18" t="s">
        <v>98</v>
      </c>
      <c r="F29" s="14">
        <v>2671827.5699999984</v>
      </c>
      <c r="G29" s="41">
        <v>2406914.65</v>
      </c>
      <c r="H29" s="34" t="s">
        <v>97</v>
      </c>
      <c r="I29" s="14">
        <v>6565125.6399999997</v>
      </c>
      <c r="J29" s="14">
        <v>6827036.1200000001</v>
      </c>
      <c r="K29" s="18" t="s">
        <v>98</v>
      </c>
      <c r="L29" s="14">
        <v>124250.63</v>
      </c>
      <c r="M29" s="41">
        <v>110111.24</v>
      </c>
    </row>
    <row r="30" spans="2:13" x14ac:dyDescent="0.25">
      <c r="B30" s="40"/>
      <c r="C30" s="9"/>
      <c r="D30" s="9"/>
      <c r="E30" s="8"/>
      <c r="F30" s="9"/>
      <c r="G30" s="39"/>
      <c r="H30" s="40"/>
      <c r="I30" s="9"/>
      <c r="J30" s="9"/>
      <c r="K30" s="8"/>
      <c r="L30" s="9"/>
      <c r="M30" s="39"/>
    </row>
    <row r="31" spans="2:13" x14ac:dyDescent="0.25">
      <c r="B31" s="34" t="s">
        <v>99</v>
      </c>
      <c r="C31" s="14">
        <v>11755041.225999996</v>
      </c>
      <c r="D31" s="14">
        <v>10813469.300000001</v>
      </c>
      <c r="E31" s="1" t="s">
        <v>100</v>
      </c>
      <c r="F31" s="9"/>
      <c r="G31" s="33"/>
      <c r="H31" s="34" t="s">
        <v>99</v>
      </c>
      <c r="I31" s="14">
        <v>7828380.04</v>
      </c>
      <c r="J31" s="14">
        <v>7800970.7199999997</v>
      </c>
      <c r="K31" s="1" t="s">
        <v>100</v>
      </c>
      <c r="L31" s="9"/>
      <c r="M31" s="33"/>
    </row>
    <row r="32" spans="2:13" x14ac:dyDescent="0.25">
      <c r="B32" s="42"/>
      <c r="C32" s="19"/>
      <c r="D32" s="16"/>
      <c r="E32" s="8"/>
      <c r="F32" s="9"/>
      <c r="G32" s="33"/>
      <c r="H32" s="42"/>
      <c r="I32" s="19"/>
      <c r="J32" s="16"/>
      <c r="K32" s="8"/>
      <c r="L32" s="9"/>
      <c r="M32" s="33"/>
    </row>
    <row r="33" spans="2:13" ht="22.5" x14ac:dyDescent="0.25">
      <c r="B33" s="42"/>
      <c r="C33" s="19"/>
      <c r="D33" s="16"/>
      <c r="E33" s="3" t="s">
        <v>101</v>
      </c>
      <c r="F33" s="14">
        <v>3791002.21</v>
      </c>
      <c r="G33" s="41">
        <v>3791002.21</v>
      </c>
      <c r="H33" s="42"/>
      <c r="I33" s="19"/>
      <c r="J33" s="16"/>
      <c r="K33" s="3" t="s">
        <v>101</v>
      </c>
      <c r="L33" s="14">
        <f>SUM(L34:L36)</f>
        <v>1539401.78</v>
      </c>
      <c r="M33" s="43">
        <f>SUM(M34:M36)</f>
        <v>1539401.78</v>
      </c>
    </row>
    <row r="34" spans="2:13" x14ac:dyDescent="0.25">
      <c r="B34" s="42"/>
      <c r="C34" s="19"/>
      <c r="D34" s="16"/>
      <c r="E34" s="5" t="s">
        <v>38</v>
      </c>
      <c r="F34" s="12">
        <v>3791002.21</v>
      </c>
      <c r="G34" s="36">
        <v>3791002.21</v>
      </c>
      <c r="H34" s="42"/>
      <c r="I34" s="19"/>
      <c r="J34" s="16"/>
      <c r="K34" s="5" t="s">
        <v>38</v>
      </c>
      <c r="L34" s="12">
        <v>0</v>
      </c>
      <c r="M34" s="36">
        <v>0</v>
      </c>
    </row>
    <row r="35" spans="2:13" x14ac:dyDescent="0.25">
      <c r="B35" s="42"/>
      <c r="C35" s="19"/>
      <c r="D35" s="16"/>
      <c r="E35" s="5" t="s">
        <v>102</v>
      </c>
      <c r="F35" s="12">
        <v>0</v>
      </c>
      <c r="G35" s="36">
        <v>0</v>
      </c>
      <c r="H35" s="42"/>
      <c r="I35" s="19"/>
      <c r="J35" s="16"/>
      <c r="K35" s="5" t="s">
        <v>102</v>
      </c>
      <c r="L35" s="12">
        <v>0</v>
      </c>
      <c r="M35" s="36">
        <v>0</v>
      </c>
    </row>
    <row r="36" spans="2:13" ht="22.5" x14ac:dyDescent="0.25">
      <c r="B36" s="42"/>
      <c r="C36" s="19"/>
      <c r="D36" s="16"/>
      <c r="E36" s="5" t="s">
        <v>103</v>
      </c>
      <c r="F36" s="12">
        <v>0</v>
      </c>
      <c r="G36" s="36">
        <v>0</v>
      </c>
      <c r="H36" s="42"/>
      <c r="I36" s="19"/>
      <c r="J36" s="16"/>
      <c r="K36" s="5" t="s">
        <v>103</v>
      </c>
      <c r="L36" s="12">
        <v>1539401.78</v>
      </c>
      <c r="M36" s="36">
        <v>1539401.78</v>
      </c>
    </row>
    <row r="37" spans="2:13" x14ac:dyDescent="0.25">
      <c r="B37" s="42"/>
      <c r="C37" s="19"/>
      <c r="D37" s="16"/>
      <c r="E37" s="7"/>
      <c r="F37" s="9"/>
      <c r="G37" s="39"/>
      <c r="H37" s="42"/>
      <c r="I37" s="19"/>
      <c r="J37" s="16"/>
      <c r="K37" s="7"/>
      <c r="L37" s="9"/>
      <c r="M37" s="39"/>
    </row>
    <row r="38" spans="2:13" ht="22.5" x14ac:dyDescent="0.25">
      <c r="B38" s="42"/>
      <c r="C38" s="19"/>
      <c r="D38" s="16"/>
      <c r="E38" s="3" t="s">
        <v>104</v>
      </c>
      <c r="F38" s="14">
        <v>5292211.4459999828</v>
      </c>
      <c r="G38" s="41">
        <v>4615552.4400000004</v>
      </c>
      <c r="H38" s="42"/>
      <c r="I38" s="19"/>
      <c r="J38" s="16"/>
      <c r="K38" s="3" t="s">
        <v>104</v>
      </c>
      <c r="L38" s="14">
        <f>SUM(L39:L43)</f>
        <v>6164727.6299999999</v>
      </c>
      <c r="M38" s="43">
        <f>SUM(M39:M43)</f>
        <v>6151457.7000000002</v>
      </c>
    </row>
    <row r="39" spans="2:13" ht="22.5" x14ac:dyDescent="0.25">
      <c r="B39" s="42"/>
      <c r="C39" s="19"/>
      <c r="D39" s="16"/>
      <c r="E39" s="5" t="s">
        <v>105</v>
      </c>
      <c r="F39" s="12">
        <v>676659.00599998236</v>
      </c>
      <c r="G39" s="36">
        <v>1357103</v>
      </c>
      <c r="H39" s="42"/>
      <c r="I39" s="19"/>
      <c r="J39" s="16"/>
      <c r="K39" s="5" t="s">
        <v>105</v>
      </c>
      <c r="L39" s="12">
        <v>-9460.07</v>
      </c>
      <c r="M39" s="36">
        <v>172363.83</v>
      </c>
    </row>
    <row r="40" spans="2:13" x14ac:dyDescent="0.25">
      <c r="B40" s="42"/>
      <c r="C40" s="19"/>
      <c r="D40" s="16"/>
      <c r="E40" s="5" t="s">
        <v>106</v>
      </c>
      <c r="F40" s="12">
        <v>4615552.4400000004</v>
      </c>
      <c r="G40" s="36">
        <v>3258449.44</v>
      </c>
      <c r="H40" s="42"/>
      <c r="I40" s="19"/>
      <c r="J40" s="16"/>
      <c r="K40" s="5" t="s">
        <v>106</v>
      </c>
      <c r="L40" s="12">
        <v>6174187.7000000002</v>
      </c>
      <c r="M40" s="36">
        <v>5979093.8700000001</v>
      </c>
    </row>
    <row r="41" spans="2:13" x14ac:dyDescent="0.25">
      <c r="B41" s="42"/>
      <c r="C41" s="19"/>
      <c r="D41" s="16"/>
      <c r="E41" s="5" t="s">
        <v>107</v>
      </c>
      <c r="F41" s="12">
        <v>0</v>
      </c>
      <c r="G41" s="36">
        <v>0</v>
      </c>
      <c r="H41" s="42"/>
      <c r="I41" s="19"/>
      <c r="J41" s="16"/>
      <c r="K41" s="5" t="s">
        <v>107</v>
      </c>
      <c r="L41" s="12">
        <v>0</v>
      </c>
      <c r="M41" s="36">
        <v>0</v>
      </c>
    </row>
    <row r="42" spans="2:13" x14ac:dyDescent="0.25">
      <c r="B42" s="42"/>
      <c r="C42" s="19"/>
      <c r="D42" s="16"/>
      <c r="E42" s="5" t="s">
        <v>108</v>
      </c>
      <c r="F42" s="12">
        <v>0</v>
      </c>
      <c r="G42" s="36">
        <v>0</v>
      </c>
      <c r="H42" s="42"/>
      <c r="I42" s="19"/>
      <c r="J42" s="16"/>
      <c r="K42" s="5" t="s">
        <v>108</v>
      </c>
      <c r="L42" s="12">
        <v>0</v>
      </c>
      <c r="M42" s="36">
        <v>0</v>
      </c>
    </row>
    <row r="43" spans="2:13" ht="22.5" x14ac:dyDescent="0.25">
      <c r="B43" s="42"/>
      <c r="C43" s="19"/>
      <c r="D43" s="16"/>
      <c r="E43" s="5" t="s">
        <v>109</v>
      </c>
      <c r="F43" s="12">
        <v>0</v>
      </c>
      <c r="G43" s="36">
        <v>0</v>
      </c>
      <c r="H43" s="42"/>
      <c r="I43" s="19"/>
      <c r="J43" s="16"/>
      <c r="K43" s="5" t="s">
        <v>109</v>
      </c>
      <c r="L43" s="12">
        <v>0</v>
      </c>
      <c r="M43" s="36">
        <v>0</v>
      </c>
    </row>
    <row r="44" spans="2:13" x14ac:dyDescent="0.25">
      <c r="B44" s="42"/>
      <c r="C44" s="19"/>
      <c r="D44" s="16"/>
      <c r="E44" s="7"/>
      <c r="F44" s="9"/>
      <c r="G44" s="39"/>
      <c r="H44" s="42"/>
      <c r="I44" s="19"/>
      <c r="J44" s="16"/>
      <c r="K44" s="7"/>
      <c r="L44" s="9"/>
      <c r="M44" s="39"/>
    </row>
    <row r="45" spans="2:13" ht="33.75" x14ac:dyDescent="0.25">
      <c r="B45" s="42"/>
      <c r="C45" s="19"/>
      <c r="D45" s="16"/>
      <c r="E45" s="3" t="s">
        <v>110</v>
      </c>
      <c r="F45" s="14">
        <v>0</v>
      </c>
      <c r="G45" s="41">
        <v>0</v>
      </c>
      <c r="H45" s="42"/>
      <c r="I45" s="19"/>
      <c r="J45" s="16"/>
      <c r="K45" s="3" t="s">
        <v>110</v>
      </c>
      <c r="L45" s="14">
        <f>SUM(L46:L47)</f>
        <v>0</v>
      </c>
      <c r="M45" s="43">
        <f>SUM(M46:M47)</f>
        <v>0</v>
      </c>
    </row>
    <row r="46" spans="2:13" x14ac:dyDescent="0.25">
      <c r="B46" s="42"/>
      <c r="C46" s="19"/>
      <c r="D46" s="16"/>
      <c r="E46" s="5" t="s">
        <v>111</v>
      </c>
      <c r="F46" s="12">
        <v>0</v>
      </c>
      <c r="G46" s="36">
        <v>0</v>
      </c>
      <c r="H46" s="42"/>
      <c r="I46" s="19"/>
      <c r="J46" s="16"/>
      <c r="K46" s="5" t="s">
        <v>111</v>
      </c>
      <c r="L46" s="12">
        <v>0</v>
      </c>
      <c r="M46" s="36">
        <v>0</v>
      </c>
    </row>
    <row r="47" spans="2:13" ht="22.5" x14ac:dyDescent="0.25">
      <c r="B47" s="42"/>
      <c r="C47" s="19"/>
      <c r="D47" s="16"/>
      <c r="E47" s="5" t="s">
        <v>112</v>
      </c>
      <c r="F47" s="12">
        <v>0</v>
      </c>
      <c r="G47" s="36">
        <v>0</v>
      </c>
      <c r="H47" s="42"/>
      <c r="I47" s="19"/>
      <c r="J47" s="16"/>
      <c r="K47" s="5" t="s">
        <v>112</v>
      </c>
      <c r="L47" s="12">
        <v>0</v>
      </c>
      <c r="M47" s="36">
        <v>0</v>
      </c>
    </row>
    <row r="48" spans="2:13" x14ac:dyDescent="0.25">
      <c r="B48" s="42"/>
      <c r="C48" s="19"/>
      <c r="D48" s="16"/>
      <c r="E48" s="7"/>
      <c r="F48" s="9"/>
      <c r="G48" s="39"/>
      <c r="H48" s="42"/>
      <c r="I48" s="19"/>
      <c r="J48" s="16"/>
      <c r="K48" s="7"/>
      <c r="L48" s="9"/>
      <c r="M48" s="39"/>
    </row>
    <row r="49" spans="2:13" x14ac:dyDescent="0.25">
      <c r="B49" s="42"/>
      <c r="C49" s="19"/>
      <c r="D49" s="16"/>
      <c r="E49" s="3" t="s">
        <v>113</v>
      </c>
      <c r="F49" s="14">
        <v>9083213.6559999827</v>
      </c>
      <c r="G49" s="41">
        <v>8406554.6500000004</v>
      </c>
      <c r="H49" s="42"/>
      <c r="I49" s="19"/>
      <c r="J49" s="16"/>
      <c r="K49" s="3" t="s">
        <v>113</v>
      </c>
      <c r="L49" s="14">
        <v>7704129.4100000001</v>
      </c>
      <c r="M49" s="41">
        <v>7690859.4800000004</v>
      </c>
    </row>
    <row r="50" spans="2:13" x14ac:dyDescent="0.25">
      <c r="B50" s="42"/>
      <c r="C50" s="19"/>
      <c r="D50" s="16"/>
      <c r="E50" s="8"/>
      <c r="F50" s="9"/>
      <c r="G50" s="39"/>
      <c r="H50" s="42"/>
      <c r="I50" s="19"/>
      <c r="J50" s="16"/>
      <c r="K50" s="8"/>
      <c r="L50" s="9"/>
      <c r="M50" s="39"/>
    </row>
    <row r="51" spans="2:13" ht="22.5" x14ac:dyDescent="0.25">
      <c r="B51" s="42"/>
      <c r="C51" s="19"/>
      <c r="D51" s="16"/>
      <c r="E51" s="3" t="s">
        <v>114</v>
      </c>
      <c r="F51" s="14">
        <v>11755041.225999981</v>
      </c>
      <c r="G51" s="43">
        <v>10813469.300000001</v>
      </c>
      <c r="H51" s="42"/>
      <c r="I51" s="19"/>
      <c r="J51" s="16"/>
      <c r="K51" s="3" t="s">
        <v>114</v>
      </c>
      <c r="L51" s="14">
        <v>7828380.04</v>
      </c>
      <c r="M51" s="43">
        <v>7800970.7199999997</v>
      </c>
    </row>
    <row r="52" spans="2:13" ht="15.75" thickBot="1" x14ac:dyDescent="0.3">
      <c r="B52" s="44"/>
      <c r="C52" s="45"/>
      <c r="D52" s="45"/>
      <c r="E52" s="46"/>
      <c r="F52" s="47"/>
      <c r="G52" s="48"/>
      <c r="H52" s="44"/>
      <c r="I52" s="45"/>
      <c r="J52" s="45"/>
      <c r="K52" s="46"/>
      <c r="L52" s="47"/>
      <c r="M52" s="48"/>
    </row>
    <row r="53" spans="2:13" x14ac:dyDescent="0.25">
      <c r="B53" s="10"/>
      <c r="C53" s="10"/>
      <c r="D53" s="21"/>
      <c r="E53" s="21"/>
      <c r="F53" s="21"/>
      <c r="G53" s="21"/>
    </row>
  </sheetData>
  <mergeCells count="2">
    <mergeCell ref="B3:G4"/>
    <mergeCell ref="H3:M4"/>
  </mergeCells>
  <pageMargins left="0.7" right="0.7" top="0.75" bottom="0.75" header="0.3" footer="0.3"/>
  <pageSetup paperSize="9" scale="79" orientation="portrait" horizontalDpi="0" verticalDpi="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6DE28-284C-448F-A514-DD916F027764}">
  <dimension ref="B1:G72"/>
  <sheetViews>
    <sheetView zoomScaleNormal="100" workbookViewId="0">
      <selection activeCell="B1" sqref="B1"/>
    </sheetView>
  </sheetViews>
  <sheetFormatPr baseColWidth="10" defaultRowHeight="15" x14ac:dyDescent="0.25"/>
  <cols>
    <col min="1" max="1" width="11.42578125" customWidth="1"/>
    <col min="2" max="2" width="49.85546875" customWidth="1"/>
    <col min="3" max="4" width="10.85546875" bestFit="1" customWidth="1"/>
    <col min="5" max="5" width="49.42578125" customWidth="1"/>
    <col min="6" max="7" width="10" bestFit="1" customWidth="1"/>
  </cols>
  <sheetData>
    <row r="1" spans="2:7" ht="15.75" thickBot="1" x14ac:dyDescent="0.3">
      <c r="B1" s="97" t="s">
        <v>164</v>
      </c>
    </row>
    <row r="2" spans="2:7" x14ac:dyDescent="0.25">
      <c r="B2" s="98" t="s">
        <v>0</v>
      </c>
      <c r="C2" s="99"/>
      <c r="D2" s="100"/>
      <c r="E2" s="98" t="s">
        <v>153</v>
      </c>
      <c r="F2" s="99"/>
      <c r="G2" s="100"/>
    </row>
    <row r="3" spans="2:7" ht="0.75" customHeight="1" x14ac:dyDescent="0.25">
      <c r="B3" s="104"/>
      <c r="C3" s="105"/>
      <c r="D3" s="106"/>
      <c r="E3" s="104"/>
      <c r="F3" s="105"/>
      <c r="G3" s="106"/>
    </row>
    <row r="4" spans="2:7" ht="15" customHeight="1" thickBot="1" x14ac:dyDescent="0.3">
      <c r="B4" s="101"/>
      <c r="C4" s="102"/>
      <c r="D4" s="103"/>
      <c r="E4" s="101"/>
      <c r="F4" s="102"/>
      <c r="G4" s="103"/>
    </row>
    <row r="5" spans="2:7" x14ac:dyDescent="0.25">
      <c r="B5" s="51" t="s">
        <v>1</v>
      </c>
      <c r="C5" s="50">
        <v>2021</v>
      </c>
      <c r="D5" s="52">
        <v>2020</v>
      </c>
      <c r="E5" s="51" t="s">
        <v>1</v>
      </c>
      <c r="F5" s="50">
        <v>2021</v>
      </c>
      <c r="G5" s="52">
        <v>2020</v>
      </c>
    </row>
    <row r="6" spans="2:7" ht="22.5" customHeight="1" x14ac:dyDescent="0.25">
      <c r="B6" s="32" t="s">
        <v>2</v>
      </c>
      <c r="C6" s="2"/>
      <c r="D6" s="53"/>
      <c r="E6" s="32" t="s">
        <v>2</v>
      </c>
      <c r="F6" s="2"/>
      <c r="G6" s="53"/>
    </row>
    <row r="7" spans="2:7" ht="22.5" customHeight="1" x14ac:dyDescent="0.25">
      <c r="B7" s="34" t="s">
        <v>3</v>
      </c>
      <c r="C7" s="4">
        <v>22328344.139999993</v>
      </c>
      <c r="D7" s="54">
        <v>22284217.25</v>
      </c>
      <c r="E7" s="34" t="s">
        <v>3</v>
      </c>
      <c r="F7" s="4">
        <v>33331.17</v>
      </c>
      <c r="G7" s="54">
        <v>9791.65</v>
      </c>
    </row>
    <row r="8" spans="2:7" ht="16.5" customHeight="1" x14ac:dyDescent="0.25">
      <c r="B8" s="35" t="s">
        <v>4</v>
      </c>
      <c r="C8" s="6">
        <v>0</v>
      </c>
      <c r="D8" s="55">
        <v>0</v>
      </c>
      <c r="E8" s="35" t="s">
        <v>4</v>
      </c>
      <c r="F8" s="6">
        <v>0</v>
      </c>
      <c r="G8" s="55">
        <v>0</v>
      </c>
    </row>
    <row r="9" spans="2:7" ht="17.25" customHeight="1" x14ac:dyDescent="0.25">
      <c r="B9" s="35" t="s">
        <v>5</v>
      </c>
      <c r="C9" s="6">
        <v>0</v>
      </c>
      <c r="D9" s="55">
        <v>0</v>
      </c>
      <c r="E9" s="35" t="s">
        <v>5</v>
      </c>
      <c r="F9" s="6">
        <v>0</v>
      </c>
      <c r="G9" s="55">
        <v>0</v>
      </c>
    </row>
    <row r="10" spans="2:7" ht="18" customHeight="1" x14ac:dyDescent="0.25">
      <c r="B10" s="35" t="s">
        <v>6</v>
      </c>
      <c r="C10" s="6">
        <v>0</v>
      </c>
      <c r="D10" s="55">
        <v>0</v>
      </c>
      <c r="E10" s="35" t="s">
        <v>6</v>
      </c>
      <c r="F10" s="6">
        <v>0</v>
      </c>
      <c r="G10" s="55">
        <v>0</v>
      </c>
    </row>
    <row r="11" spans="2:7" ht="16.5" customHeight="1" x14ac:dyDescent="0.25">
      <c r="B11" s="35" t="s">
        <v>7</v>
      </c>
      <c r="C11" s="6">
        <v>-5.5879354476928711E-9</v>
      </c>
      <c r="D11" s="55">
        <v>21105496.149999999</v>
      </c>
      <c r="E11" s="35" t="s">
        <v>7</v>
      </c>
      <c r="F11" s="6">
        <v>0</v>
      </c>
      <c r="G11" s="55">
        <v>0</v>
      </c>
    </row>
    <row r="12" spans="2:7" ht="15.75" customHeight="1" x14ac:dyDescent="0.25">
      <c r="B12" s="35" t="s">
        <v>8</v>
      </c>
      <c r="C12" s="6">
        <v>0</v>
      </c>
      <c r="D12" s="55">
        <v>0</v>
      </c>
      <c r="E12" s="35" t="s">
        <v>8</v>
      </c>
      <c r="F12" s="6">
        <v>0</v>
      </c>
      <c r="G12" s="55">
        <v>0</v>
      </c>
    </row>
    <row r="13" spans="2:7" ht="13.5" customHeight="1" x14ac:dyDescent="0.25">
      <c r="B13" s="35" t="s">
        <v>9</v>
      </c>
      <c r="C13" s="6">
        <v>-8.1854523159563541E-12</v>
      </c>
      <c r="D13" s="55">
        <v>0</v>
      </c>
      <c r="E13" s="35" t="s">
        <v>9</v>
      </c>
      <c r="F13" s="6">
        <v>0</v>
      </c>
      <c r="G13" s="55">
        <v>0</v>
      </c>
    </row>
    <row r="14" spans="2:7" ht="24.75" customHeight="1" x14ac:dyDescent="0.25">
      <c r="B14" s="35" t="s">
        <v>10</v>
      </c>
      <c r="C14" s="6">
        <v>22328344.140000001</v>
      </c>
      <c r="D14" s="55">
        <v>1178721.1000000001</v>
      </c>
      <c r="E14" s="35" t="s">
        <v>10</v>
      </c>
      <c r="F14" s="6">
        <v>33331.17</v>
      </c>
      <c r="G14" s="55">
        <v>9791.65</v>
      </c>
    </row>
    <row r="15" spans="2:7" x14ac:dyDescent="0.25">
      <c r="B15" s="35"/>
      <c r="C15" s="2"/>
      <c r="D15" s="53"/>
      <c r="E15" s="35"/>
      <c r="F15" s="2"/>
      <c r="G15" s="53"/>
    </row>
    <row r="16" spans="2:7" ht="54.75" customHeight="1" x14ac:dyDescent="0.25">
      <c r="B16" s="34" t="s">
        <v>11</v>
      </c>
      <c r="C16" s="4">
        <v>464114</v>
      </c>
      <c r="D16" s="54">
        <v>721183.6</v>
      </c>
      <c r="E16" s="34" t="s">
        <v>11</v>
      </c>
      <c r="F16" s="4">
        <v>5694143.6399999997</v>
      </c>
      <c r="G16" s="54">
        <v>5158190.2</v>
      </c>
    </row>
    <row r="17" spans="2:7" ht="44.25" customHeight="1" x14ac:dyDescent="0.25">
      <c r="B17" s="35" t="s">
        <v>12</v>
      </c>
      <c r="C17" s="6">
        <v>0</v>
      </c>
      <c r="D17" s="55">
        <v>721183.6</v>
      </c>
      <c r="E17" s="35" t="s">
        <v>12</v>
      </c>
      <c r="F17" s="6">
        <v>769903.02</v>
      </c>
      <c r="G17" s="55">
        <v>456390.2</v>
      </c>
    </row>
    <row r="18" spans="2:7" ht="38.25" customHeight="1" x14ac:dyDescent="0.25">
      <c r="B18" s="35" t="s">
        <v>13</v>
      </c>
      <c r="C18" s="6">
        <v>464114</v>
      </c>
      <c r="D18" s="55">
        <v>0</v>
      </c>
      <c r="E18" s="35" t="s">
        <v>13</v>
      </c>
      <c r="F18" s="6">
        <v>4924240.62</v>
      </c>
      <c r="G18" s="55">
        <v>4701800</v>
      </c>
    </row>
    <row r="19" spans="2:7" x14ac:dyDescent="0.25">
      <c r="B19" s="35"/>
      <c r="C19" s="2"/>
      <c r="D19" s="53"/>
      <c r="E19" s="35"/>
      <c r="F19" s="2"/>
      <c r="G19" s="53"/>
    </row>
    <row r="20" spans="2:7" ht="15.75" customHeight="1" x14ac:dyDescent="0.25">
      <c r="B20" s="34" t="s">
        <v>14</v>
      </c>
      <c r="C20" s="4">
        <v>20363.009999999998</v>
      </c>
      <c r="D20" s="54">
        <v>1412.4</v>
      </c>
      <c r="E20" s="34" t="s">
        <v>14</v>
      </c>
      <c r="F20" s="4">
        <v>0</v>
      </c>
      <c r="G20" s="54">
        <v>0</v>
      </c>
    </row>
    <row r="21" spans="2:7" ht="18" customHeight="1" x14ac:dyDescent="0.25">
      <c r="B21" s="35" t="s">
        <v>15</v>
      </c>
      <c r="C21" s="6">
        <v>0</v>
      </c>
      <c r="D21" s="55">
        <v>0</v>
      </c>
      <c r="E21" s="35" t="s">
        <v>15</v>
      </c>
      <c r="F21" s="6">
        <v>0</v>
      </c>
      <c r="G21" s="55">
        <v>0</v>
      </c>
    </row>
    <row r="22" spans="2:7" ht="25.5" customHeight="1" x14ac:dyDescent="0.25">
      <c r="B22" s="35" t="s">
        <v>16</v>
      </c>
      <c r="C22" s="6">
        <v>0</v>
      </c>
      <c r="D22" s="55">
        <v>0</v>
      </c>
      <c r="E22" s="35" t="s">
        <v>16</v>
      </c>
      <c r="F22" s="6">
        <v>0</v>
      </c>
      <c r="G22" s="55">
        <v>0</v>
      </c>
    </row>
    <row r="23" spans="2:7" ht="39.75" customHeight="1" x14ac:dyDescent="0.25">
      <c r="B23" s="35" t="s">
        <v>17</v>
      </c>
      <c r="C23" s="6">
        <v>0</v>
      </c>
      <c r="D23" s="55">
        <v>0</v>
      </c>
      <c r="E23" s="35" t="s">
        <v>17</v>
      </c>
      <c r="F23" s="6">
        <v>0</v>
      </c>
      <c r="G23" s="55">
        <v>0</v>
      </c>
    </row>
    <row r="24" spans="2:7" ht="24.75" customHeight="1" x14ac:dyDescent="0.25">
      <c r="B24" s="35" t="s">
        <v>18</v>
      </c>
      <c r="C24" s="6">
        <v>0</v>
      </c>
      <c r="D24" s="55">
        <v>0</v>
      </c>
      <c r="E24" s="35" t="s">
        <v>18</v>
      </c>
      <c r="F24" s="6">
        <v>0</v>
      </c>
      <c r="G24" s="55">
        <v>0</v>
      </c>
    </row>
    <row r="25" spans="2:7" ht="21" customHeight="1" x14ac:dyDescent="0.25">
      <c r="B25" s="35" t="s">
        <v>19</v>
      </c>
      <c r="C25" s="6">
        <v>20363</v>
      </c>
      <c r="D25" s="55">
        <v>1412.4</v>
      </c>
      <c r="E25" s="35" t="s">
        <v>19</v>
      </c>
      <c r="F25" s="6">
        <v>0</v>
      </c>
      <c r="G25" s="55">
        <v>0</v>
      </c>
    </row>
    <row r="26" spans="2:7" x14ac:dyDescent="0.25">
      <c r="B26" s="38"/>
      <c r="C26" s="2"/>
      <c r="D26" s="53"/>
      <c r="E26" s="38"/>
      <c r="F26" s="2"/>
      <c r="G26" s="53"/>
    </row>
    <row r="27" spans="2:7" ht="24.75" customHeight="1" x14ac:dyDescent="0.25">
      <c r="B27" s="32" t="s">
        <v>20</v>
      </c>
      <c r="C27" s="4">
        <v>22812821.149999995</v>
      </c>
      <c r="D27" s="41">
        <v>23006813.25</v>
      </c>
      <c r="E27" s="32" t="s">
        <v>20</v>
      </c>
      <c r="F27" s="4">
        <v>5727474.8099999996</v>
      </c>
      <c r="G27" s="41">
        <v>5167981.8499999996</v>
      </c>
    </row>
    <row r="28" spans="2:7" x14ac:dyDescent="0.25">
      <c r="B28" s="40"/>
      <c r="C28" s="2"/>
      <c r="D28" s="53"/>
      <c r="E28" s="40"/>
      <c r="F28" s="2"/>
      <c r="G28" s="53"/>
    </row>
    <row r="29" spans="2:7" ht="16.5" customHeight="1" x14ac:dyDescent="0.25">
      <c r="B29" s="32" t="s">
        <v>21</v>
      </c>
      <c r="C29" s="2"/>
      <c r="D29" s="53"/>
      <c r="E29" s="32" t="s">
        <v>21</v>
      </c>
      <c r="F29" s="2"/>
      <c r="G29" s="53"/>
    </row>
    <row r="30" spans="2:7" ht="18.75" customHeight="1" x14ac:dyDescent="0.25">
      <c r="B30" s="34" t="s">
        <v>22</v>
      </c>
      <c r="C30" s="4">
        <v>21209945.214000002</v>
      </c>
      <c r="D30" s="54">
        <v>20443775.350000001</v>
      </c>
      <c r="E30" s="34" t="s">
        <v>22</v>
      </c>
      <c r="F30" s="4">
        <v>5093891.8899999997</v>
      </c>
      <c r="G30" s="54">
        <v>4267421.2300000004</v>
      </c>
    </row>
    <row r="31" spans="2:7" ht="19.5" customHeight="1" x14ac:dyDescent="0.25">
      <c r="B31" s="35" t="s">
        <v>23</v>
      </c>
      <c r="C31" s="6">
        <v>4739876.6300000008</v>
      </c>
      <c r="D31" s="55">
        <v>4203392.03</v>
      </c>
      <c r="E31" s="35" t="s">
        <v>23</v>
      </c>
      <c r="F31" s="6">
        <v>3884217.26</v>
      </c>
      <c r="G31" s="55">
        <v>3316002.22</v>
      </c>
    </row>
    <row r="32" spans="2:7" ht="20.25" customHeight="1" x14ac:dyDescent="0.25">
      <c r="B32" s="35" t="s">
        <v>24</v>
      </c>
      <c r="C32" s="6">
        <v>4261186.5939999986</v>
      </c>
      <c r="D32" s="55">
        <v>4614921.88</v>
      </c>
      <c r="E32" s="35" t="s">
        <v>24</v>
      </c>
      <c r="F32" s="6">
        <v>718052.69</v>
      </c>
      <c r="G32" s="55">
        <v>615434.30000000005</v>
      </c>
    </row>
    <row r="33" spans="2:7" ht="18" customHeight="1" x14ac:dyDescent="0.25">
      <c r="B33" s="35" t="s">
        <v>25</v>
      </c>
      <c r="C33" s="6">
        <v>12208881.99</v>
      </c>
      <c r="D33" s="55">
        <v>11625461.439999999</v>
      </c>
      <c r="E33" s="35" t="s">
        <v>25</v>
      </c>
      <c r="F33" s="6">
        <v>491621.94</v>
      </c>
      <c r="G33" s="55">
        <v>335984.71</v>
      </c>
    </row>
    <row r="34" spans="2:7" x14ac:dyDescent="0.25">
      <c r="B34" s="35"/>
      <c r="C34" s="2"/>
      <c r="D34" s="53"/>
      <c r="E34" s="35"/>
      <c r="F34" s="2"/>
      <c r="G34" s="53"/>
    </row>
    <row r="35" spans="2:7" ht="21" customHeight="1" x14ac:dyDescent="0.25">
      <c r="B35" s="34" t="s">
        <v>26</v>
      </c>
      <c r="C35" s="4">
        <v>323049.33999999997</v>
      </c>
      <c r="D35" s="54">
        <v>1205934.8999999999</v>
      </c>
      <c r="E35" s="34" t="s">
        <v>26</v>
      </c>
      <c r="F35" s="4">
        <v>77506.509999999995</v>
      </c>
      <c r="G35" s="54">
        <v>141266.17000000001</v>
      </c>
    </row>
    <row r="36" spans="2:7" ht="21.75" customHeight="1" x14ac:dyDescent="0.25">
      <c r="B36" s="35" t="s">
        <v>27</v>
      </c>
      <c r="C36" s="6">
        <v>323049.33999999997</v>
      </c>
      <c r="D36" s="55">
        <v>0</v>
      </c>
      <c r="E36" s="35" t="s">
        <v>27</v>
      </c>
      <c r="F36" s="6">
        <v>0</v>
      </c>
      <c r="G36" s="55">
        <v>0</v>
      </c>
    </row>
    <row r="37" spans="2:7" ht="18" customHeight="1" x14ac:dyDescent="0.25">
      <c r="B37" s="35" t="s">
        <v>28</v>
      </c>
      <c r="C37" s="6">
        <v>0</v>
      </c>
      <c r="D37" s="55">
        <v>1205934.8999999999</v>
      </c>
      <c r="E37" s="35" t="s">
        <v>28</v>
      </c>
      <c r="F37" s="6">
        <v>0</v>
      </c>
      <c r="G37" s="55">
        <v>0</v>
      </c>
    </row>
    <row r="38" spans="2:7" ht="15" customHeight="1" x14ac:dyDescent="0.25">
      <c r="B38" s="35" t="s">
        <v>29</v>
      </c>
      <c r="C38" s="6">
        <v>0</v>
      </c>
      <c r="D38" s="55">
        <v>0</v>
      </c>
      <c r="E38" s="35" t="s">
        <v>29</v>
      </c>
      <c r="F38" s="6">
        <v>0</v>
      </c>
      <c r="G38" s="55">
        <v>0</v>
      </c>
    </row>
    <row r="39" spans="2:7" ht="13.5" customHeight="1" x14ac:dyDescent="0.25">
      <c r="B39" s="35" t="s">
        <v>30</v>
      </c>
      <c r="C39" s="6">
        <v>0</v>
      </c>
      <c r="D39" s="55">
        <v>0</v>
      </c>
      <c r="E39" s="35" t="s">
        <v>30</v>
      </c>
      <c r="F39" s="6">
        <v>77506.509999999995</v>
      </c>
      <c r="G39" s="55">
        <v>141266.17000000001</v>
      </c>
    </row>
    <row r="40" spans="2:7" ht="16.5" customHeight="1" x14ac:dyDescent="0.25">
      <c r="B40" s="35" t="s">
        <v>31</v>
      </c>
      <c r="C40" s="6">
        <v>0</v>
      </c>
      <c r="D40" s="55">
        <v>0</v>
      </c>
      <c r="E40" s="35" t="s">
        <v>31</v>
      </c>
      <c r="F40" s="6">
        <v>0</v>
      </c>
      <c r="G40" s="55">
        <v>0</v>
      </c>
    </row>
    <row r="41" spans="2:7" ht="19.5" customHeight="1" x14ac:dyDescent="0.25">
      <c r="B41" s="35" t="s">
        <v>32</v>
      </c>
      <c r="C41" s="6">
        <v>0</v>
      </c>
      <c r="D41" s="55">
        <v>0</v>
      </c>
      <c r="E41" s="35" t="s">
        <v>32</v>
      </c>
      <c r="F41" s="6">
        <v>0</v>
      </c>
      <c r="G41" s="55">
        <v>0</v>
      </c>
    </row>
    <row r="42" spans="2:7" ht="18" customHeight="1" x14ac:dyDescent="0.25">
      <c r="B42" s="35" t="s">
        <v>33</v>
      </c>
      <c r="C42" s="6">
        <v>0</v>
      </c>
      <c r="D42" s="55">
        <v>0</v>
      </c>
      <c r="E42" s="35" t="s">
        <v>33</v>
      </c>
      <c r="F42" s="6">
        <v>0</v>
      </c>
      <c r="G42" s="55">
        <v>0</v>
      </c>
    </row>
    <row r="43" spans="2:7" x14ac:dyDescent="0.25">
      <c r="B43" s="35" t="s">
        <v>34</v>
      </c>
      <c r="C43" s="6">
        <v>0</v>
      </c>
      <c r="D43" s="55">
        <v>0</v>
      </c>
      <c r="E43" s="35" t="s">
        <v>34</v>
      </c>
      <c r="F43" s="6">
        <v>0</v>
      </c>
      <c r="G43" s="55">
        <v>0</v>
      </c>
    </row>
    <row r="44" spans="2:7" ht="18" customHeight="1" x14ac:dyDescent="0.25">
      <c r="B44" s="35" t="s">
        <v>35</v>
      </c>
      <c r="C44" s="6">
        <v>0</v>
      </c>
      <c r="D44" s="55">
        <v>0</v>
      </c>
      <c r="E44" s="35" t="s">
        <v>35</v>
      </c>
      <c r="F44" s="6">
        <v>0</v>
      </c>
      <c r="G44" s="55">
        <v>0</v>
      </c>
    </row>
    <row r="45" spans="2:7" x14ac:dyDescent="0.25">
      <c r="B45" s="35"/>
      <c r="C45" s="2"/>
      <c r="D45" s="53"/>
      <c r="E45" s="35"/>
      <c r="F45" s="2"/>
      <c r="G45" s="53"/>
    </row>
    <row r="46" spans="2:7" ht="18.75" customHeight="1" x14ac:dyDescent="0.25">
      <c r="B46" s="34" t="s">
        <v>36</v>
      </c>
      <c r="C46" s="4">
        <v>0</v>
      </c>
      <c r="D46" s="54">
        <v>0</v>
      </c>
      <c r="E46" s="34" t="s">
        <v>36</v>
      </c>
      <c r="F46" s="4">
        <v>162036.96</v>
      </c>
      <c r="G46" s="54">
        <v>122907.38</v>
      </c>
    </row>
    <row r="47" spans="2:7" x14ac:dyDescent="0.25">
      <c r="B47" s="35" t="s">
        <v>37</v>
      </c>
      <c r="C47" s="6">
        <v>0</v>
      </c>
      <c r="D47" s="55">
        <v>0</v>
      </c>
      <c r="E47" s="35" t="s">
        <v>37</v>
      </c>
      <c r="F47" s="6">
        <v>0</v>
      </c>
      <c r="G47" s="55">
        <v>0</v>
      </c>
    </row>
    <row r="48" spans="2:7" x14ac:dyDescent="0.25">
      <c r="B48" s="35" t="s">
        <v>38</v>
      </c>
      <c r="C48" s="6">
        <v>0</v>
      </c>
      <c r="D48" s="55">
        <v>0</v>
      </c>
      <c r="E48" s="35" t="s">
        <v>38</v>
      </c>
      <c r="F48" s="6">
        <v>0</v>
      </c>
      <c r="G48" s="55">
        <v>0</v>
      </c>
    </row>
    <row r="49" spans="2:7" x14ac:dyDescent="0.25">
      <c r="B49" s="35" t="s">
        <v>39</v>
      </c>
      <c r="C49" s="6">
        <v>0</v>
      </c>
      <c r="D49" s="55">
        <v>0</v>
      </c>
      <c r="E49" s="35" t="s">
        <v>39</v>
      </c>
      <c r="F49" s="6">
        <v>162036.96</v>
      </c>
      <c r="G49" s="55">
        <v>122907.38</v>
      </c>
    </row>
    <row r="50" spans="2:7" x14ac:dyDescent="0.25">
      <c r="B50" s="35"/>
      <c r="C50" s="2"/>
      <c r="D50" s="53"/>
      <c r="E50" s="35"/>
      <c r="F50" s="2"/>
      <c r="G50" s="53"/>
    </row>
    <row r="51" spans="2:7" ht="19.5" customHeight="1" x14ac:dyDescent="0.25">
      <c r="B51" s="34" t="s">
        <v>40</v>
      </c>
      <c r="C51" s="4">
        <v>0</v>
      </c>
      <c r="D51" s="54">
        <v>0</v>
      </c>
      <c r="E51" s="34" t="s">
        <v>40</v>
      </c>
      <c r="F51" s="4">
        <v>0</v>
      </c>
      <c r="G51" s="54">
        <v>0</v>
      </c>
    </row>
    <row r="52" spans="2:7" ht="20.25" customHeight="1" x14ac:dyDescent="0.25">
      <c r="B52" s="35" t="s">
        <v>41</v>
      </c>
      <c r="C52" s="6">
        <v>0</v>
      </c>
      <c r="D52" s="55">
        <v>0</v>
      </c>
      <c r="E52" s="35" t="s">
        <v>41</v>
      </c>
      <c r="F52" s="6">
        <v>0</v>
      </c>
      <c r="G52" s="55">
        <v>0</v>
      </c>
    </row>
    <row r="53" spans="2:7" ht="19.5" customHeight="1" x14ac:dyDescent="0.25">
      <c r="B53" s="35" t="s">
        <v>42</v>
      </c>
      <c r="C53" s="6">
        <v>0</v>
      </c>
      <c r="D53" s="55">
        <v>0</v>
      </c>
      <c r="E53" s="35" t="s">
        <v>42</v>
      </c>
      <c r="F53" s="6">
        <v>0</v>
      </c>
      <c r="G53" s="55">
        <v>0</v>
      </c>
    </row>
    <row r="54" spans="2:7" ht="19.5" customHeight="1" x14ac:dyDescent="0.25">
      <c r="B54" s="35" t="s">
        <v>43</v>
      </c>
      <c r="C54" s="6">
        <v>0</v>
      </c>
      <c r="D54" s="55">
        <v>0</v>
      </c>
      <c r="E54" s="35" t="s">
        <v>43</v>
      </c>
      <c r="F54" s="6">
        <v>0</v>
      </c>
      <c r="G54" s="55">
        <v>0</v>
      </c>
    </row>
    <row r="55" spans="2:7" ht="16.5" customHeight="1" x14ac:dyDescent="0.25">
      <c r="B55" s="35" t="s">
        <v>44</v>
      </c>
      <c r="C55" s="6">
        <v>0</v>
      </c>
      <c r="D55" s="55">
        <v>0</v>
      </c>
      <c r="E55" s="35" t="s">
        <v>44</v>
      </c>
      <c r="F55" s="6">
        <v>0</v>
      </c>
      <c r="G55" s="55">
        <v>0</v>
      </c>
    </row>
    <row r="56" spans="2:7" ht="19.5" customHeight="1" x14ac:dyDescent="0.25">
      <c r="B56" s="35" t="s">
        <v>45</v>
      </c>
      <c r="C56" s="6">
        <v>0</v>
      </c>
      <c r="D56" s="55">
        <v>0</v>
      </c>
      <c r="E56" s="35" t="s">
        <v>45</v>
      </c>
      <c r="F56" s="6">
        <v>0</v>
      </c>
      <c r="G56" s="55">
        <v>0</v>
      </c>
    </row>
    <row r="57" spans="2:7" x14ac:dyDescent="0.25">
      <c r="B57" s="35"/>
      <c r="C57" s="2"/>
      <c r="D57" s="53"/>
      <c r="E57" s="35"/>
      <c r="F57" s="2"/>
      <c r="G57" s="53"/>
    </row>
    <row r="58" spans="2:7" ht="22.5" customHeight="1" x14ac:dyDescent="0.25">
      <c r="B58" s="34" t="s">
        <v>46</v>
      </c>
      <c r="C58" s="4">
        <v>0</v>
      </c>
      <c r="D58" s="54">
        <v>0</v>
      </c>
      <c r="E58" s="34" t="s">
        <v>46</v>
      </c>
      <c r="F58" s="4">
        <v>403499.52000000002</v>
      </c>
      <c r="G58" s="54">
        <v>464023.24</v>
      </c>
    </row>
    <row r="59" spans="2:7" ht="30.75" customHeight="1" x14ac:dyDescent="0.25">
      <c r="B59" s="35" t="s">
        <v>47</v>
      </c>
      <c r="C59" s="6">
        <v>0</v>
      </c>
      <c r="D59" s="55">
        <v>0</v>
      </c>
      <c r="E59" s="35" t="s">
        <v>47</v>
      </c>
      <c r="F59" s="6">
        <v>403499.52000000002</v>
      </c>
      <c r="G59" s="55">
        <v>464023.24</v>
      </c>
    </row>
    <row r="60" spans="2:7" x14ac:dyDescent="0.25">
      <c r="B60" s="35" t="s">
        <v>48</v>
      </c>
      <c r="C60" s="6">
        <v>0</v>
      </c>
      <c r="D60" s="55">
        <v>0</v>
      </c>
      <c r="E60" s="35" t="s">
        <v>48</v>
      </c>
      <c r="F60" s="6">
        <v>0</v>
      </c>
      <c r="G60" s="55">
        <v>0</v>
      </c>
    </row>
    <row r="61" spans="2:7" ht="21.75" customHeight="1" x14ac:dyDescent="0.25">
      <c r="B61" s="35" t="s">
        <v>49</v>
      </c>
      <c r="C61" s="6">
        <v>0</v>
      </c>
      <c r="D61" s="55">
        <v>0</v>
      </c>
      <c r="E61" s="35" t="s">
        <v>49</v>
      </c>
      <c r="F61" s="6">
        <v>0</v>
      </c>
      <c r="G61" s="55">
        <v>0</v>
      </c>
    </row>
    <row r="62" spans="2:7" ht="27" customHeight="1" x14ac:dyDescent="0.25">
      <c r="B62" s="35" t="s">
        <v>50</v>
      </c>
      <c r="C62" s="6">
        <v>0</v>
      </c>
      <c r="D62" s="55">
        <v>0</v>
      </c>
      <c r="E62" s="35" t="s">
        <v>50</v>
      </c>
      <c r="F62" s="6">
        <v>0</v>
      </c>
      <c r="G62" s="55">
        <v>0</v>
      </c>
    </row>
    <row r="63" spans="2:7" ht="20.25" customHeight="1" x14ac:dyDescent="0.25">
      <c r="B63" s="35" t="s">
        <v>51</v>
      </c>
      <c r="C63" s="6">
        <v>0</v>
      </c>
      <c r="D63" s="55">
        <v>0</v>
      </c>
      <c r="E63" s="35" t="s">
        <v>51</v>
      </c>
      <c r="F63" s="6">
        <v>0</v>
      </c>
      <c r="G63" s="55">
        <v>0</v>
      </c>
    </row>
    <row r="64" spans="2:7" x14ac:dyDescent="0.25">
      <c r="B64" s="35" t="s">
        <v>52</v>
      </c>
      <c r="C64" s="6">
        <v>0</v>
      </c>
      <c r="D64" s="55">
        <v>0</v>
      </c>
      <c r="E64" s="35" t="s">
        <v>52</v>
      </c>
      <c r="F64" s="6">
        <v>0</v>
      </c>
      <c r="G64" s="55">
        <v>0</v>
      </c>
    </row>
    <row r="65" spans="2:7" x14ac:dyDescent="0.25">
      <c r="B65" s="35"/>
      <c r="C65" s="2"/>
      <c r="D65" s="53"/>
      <c r="E65" s="35"/>
      <c r="F65" s="2"/>
      <c r="G65" s="53"/>
    </row>
    <row r="66" spans="2:7" x14ac:dyDescent="0.25">
      <c r="B66" s="34" t="s">
        <v>53</v>
      </c>
      <c r="C66" s="4">
        <v>603167.59</v>
      </c>
      <c r="D66" s="54">
        <v>0</v>
      </c>
      <c r="E66" s="34" t="s">
        <v>53</v>
      </c>
      <c r="F66" s="4">
        <v>0</v>
      </c>
      <c r="G66" s="54">
        <v>0</v>
      </c>
    </row>
    <row r="67" spans="2:7" ht="21" customHeight="1" x14ac:dyDescent="0.25">
      <c r="B67" s="35" t="s">
        <v>54</v>
      </c>
      <c r="C67" s="6">
        <v>603167.59</v>
      </c>
      <c r="D67" s="55">
        <v>0</v>
      </c>
      <c r="E67" s="35" t="s">
        <v>54</v>
      </c>
      <c r="F67" s="6">
        <v>0</v>
      </c>
      <c r="G67" s="55">
        <v>0</v>
      </c>
    </row>
    <row r="68" spans="2:7" x14ac:dyDescent="0.25">
      <c r="B68" s="38"/>
      <c r="C68" s="2"/>
      <c r="D68" s="53"/>
      <c r="E68" s="38"/>
      <c r="F68" s="2"/>
      <c r="G68" s="53"/>
    </row>
    <row r="69" spans="2:7" ht="19.5" customHeight="1" x14ac:dyDescent="0.25">
      <c r="B69" s="32" t="s">
        <v>55</v>
      </c>
      <c r="C69" s="4">
        <v>22136162.144000001</v>
      </c>
      <c r="D69" s="41">
        <v>21649710.25</v>
      </c>
      <c r="E69" s="32" t="s">
        <v>55</v>
      </c>
      <c r="F69" s="4">
        <v>5736934.8799999999</v>
      </c>
      <c r="G69" s="41">
        <v>4995618.0199999996</v>
      </c>
    </row>
    <row r="70" spans="2:7" x14ac:dyDescent="0.25">
      <c r="B70" s="40"/>
      <c r="C70" s="2"/>
      <c r="D70" s="53"/>
      <c r="E70" s="40"/>
      <c r="F70" s="2"/>
      <c r="G70" s="53"/>
    </row>
    <row r="71" spans="2:7" ht="22.5" customHeight="1" x14ac:dyDescent="0.25">
      <c r="B71" s="32" t="s">
        <v>56</v>
      </c>
      <c r="C71" s="4">
        <v>676659.00599999353</v>
      </c>
      <c r="D71" s="54">
        <v>1357103</v>
      </c>
      <c r="E71" s="32" t="s">
        <v>56</v>
      </c>
      <c r="F71" s="4">
        <v>-9460.07</v>
      </c>
      <c r="G71" s="54">
        <v>172363.83</v>
      </c>
    </row>
    <row r="72" spans="2:7" ht="15.75" thickBot="1" x14ac:dyDescent="0.3">
      <c r="B72" s="56"/>
      <c r="C72" s="57"/>
      <c r="D72" s="58"/>
      <c r="E72" s="56"/>
      <c r="F72" s="57"/>
      <c r="G72" s="58"/>
    </row>
  </sheetData>
  <mergeCells count="2">
    <mergeCell ref="B2:D4"/>
    <mergeCell ref="E2:G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FCD3-990D-4C19-907D-078BA34BFF3C}">
  <dimension ref="B1:M41"/>
  <sheetViews>
    <sheetView zoomScaleNormal="100" workbookViewId="0">
      <selection activeCell="B1" sqref="B1"/>
    </sheetView>
  </sheetViews>
  <sheetFormatPr baseColWidth="10" defaultRowHeight="15" x14ac:dyDescent="0.25"/>
  <cols>
    <col min="2" max="2" width="44" customWidth="1"/>
    <col min="8" max="8" width="43.5703125" customWidth="1"/>
  </cols>
  <sheetData>
    <row r="1" spans="2:13" x14ac:dyDescent="0.25">
      <c r="B1" s="97" t="s">
        <v>165</v>
      </c>
    </row>
    <row r="2" spans="2:13" ht="15.75" thickBot="1" x14ac:dyDescent="0.3"/>
    <row r="3" spans="2:13" x14ac:dyDescent="0.25">
      <c r="B3" s="98" t="s">
        <v>128</v>
      </c>
      <c r="C3" s="99"/>
      <c r="D3" s="99"/>
      <c r="E3" s="99"/>
      <c r="F3" s="99"/>
      <c r="G3" s="100"/>
      <c r="H3" s="98" t="s">
        <v>155</v>
      </c>
      <c r="I3" s="99"/>
      <c r="J3" s="99"/>
      <c r="K3" s="99"/>
      <c r="L3" s="99"/>
      <c r="M3" s="100"/>
    </row>
    <row r="4" spans="2:13" ht="15" customHeight="1" thickBot="1" x14ac:dyDescent="0.3">
      <c r="B4" s="101"/>
      <c r="C4" s="102"/>
      <c r="D4" s="102"/>
      <c r="E4" s="102"/>
      <c r="F4" s="102"/>
      <c r="G4" s="103"/>
      <c r="H4" s="101"/>
      <c r="I4" s="102"/>
      <c r="J4" s="102"/>
      <c r="K4" s="102"/>
      <c r="L4" s="102"/>
      <c r="M4" s="103"/>
    </row>
    <row r="5" spans="2:13" ht="90" x14ac:dyDescent="0.25">
      <c r="B5" s="61" t="s">
        <v>1</v>
      </c>
      <c r="C5" s="60" t="s">
        <v>115</v>
      </c>
      <c r="D5" s="60" t="s">
        <v>116</v>
      </c>
      <c r="E5" s="60" t="s">
        <v>117</v>
      </c>
      <c r="F5" s="60" t="s">
        <v>118</v>
      </c>
      <c r="G5" s="62" t="s">
        <v>119</v>
      </c>
      <c r="H5" s="61" t="s">
        <v>1</v>
      </c>
      <c r="I5" s="60" t="s">
        <v>115</v>
      </c>
      <c r="J5" s="60" t="s">
        <v>116</v>
      </c>
      <c r="K5" s="60" t="s">
        <v>117</v>
      </c>
      <c r="L5" s="60" t="s">
        <v>118</v>
      </c>
      <c r="M5" s="62" t="s">
        <v>119</v>
      </c>
    </row>
    <row r="6" spans="2:13" x14ac:dyDescent="0.25">
      <c r="B6" s="63"/>
      <c r="C6" s="22"/>
      <c r="D6" s="22"/>
      <c r="E6" s="22"/>
      <c r="F6" s="22"/>
      <c r="G6" s="64"/>
      <c r="H6" s="63"/>
      <c r="I6" s="22"/>
      <c r="J6" s="22"/>
      <c r="K6" s="22"/>
      <c r="L6" s="22"/>
      <c r="M6" s="64"/>
    </row>
    <row r="7" spans="2:13" ht="27.75" customHeight="1" x14ac:dyDescent="0.25">
      <c r="B7" s="65" t="s">
        <v>120</v>
      </c>
      <c r="C7" s="23">
        <v>3791002.21</v>
      </c>
      <c r="D7" s="22"/>
      <c r="E7" s="22"/>
      <c r="F7" s="22"/>
      <c r="G7" s="66">
        <v>3791002.21</v>
      </c>
      <c r="H7" s="65" t="s">
        <v>156</v>
      </c>
      <c r="I7" s="23">
        <f>SUM(I8:I10)</f>
        <v>1539401.78</v>
      </c>
      <c r="J7" s="22"/>
      <c r="K7" s="22"/>
      <c r="L7" s="22"/>
      <c r="M7" s="66">
        <f>SUM(I7:L7)</f>
        <v>1539401.78</v>
      </c>
    </row>
    <row r="8" spans="2:13" ht="18" customHeight="1" x14ac:dyDescent="0.25">
      <c r="B8" s="67" t="s">
        <v>38</v>
      </c>
      <c r="C8" s="24">
        <v>3791002.21</v>
      </c>
      <c r="D8" s="22"/>
      <c r="E8" s="22"/>
      <c r="F8" s="22"/>
      <c r="G8" s="66">
        <v>3791002.21</v>
      </c>
      <c r="H8" s="67" t="s">
        <v>38</v>
      </c>
      <c r="I8" s="24">
        <v>0</v>
      </c>
      <c r="J8" s="22"/>
      <c r="K8" s="22"/>
      <c r="L8" s="22"/>
      <c r="M8" s="66">
        <f>SUM(I8:L8)</f>
        <v>0</v>
      </c>
    </row>
    <row r="9" spans="2:13" ht="16.5" customHeight="1" x14ac:dyDescent="0.25">
      <c r="B9" s="67" t="s">
        <v>102</v>
      </c>
      <c r="C9" s="24">
        <v>0</v>
      </c>
      <c r="D9" s="22"/>
      <c r="E9" s="22"/>
      <c r="F9" s="22"/>
      <c r="G9" s="66">
        <v>0</v>
      </c>
      <c r="H9" s="67" t="s">
        <v>102</v>
      </c>
      <c r="I9" s="24">
        <v>0</v>
      </c>
      <c r="J9" s="22"/>
      <c r="K9" s="22"/>
      <c r="L9" s="22"/>
      <c r="M9" s="66">
        <f t="shared" ref="M9:M39" si="0">SUM(I9:L9)</f>
        <v>0</v>
      </c>
    </row>
    <row r="10" spans="2:13" ht="19.5" customHeight="1" x14ac:dyDescent="0.25">
      <c r="B10" s="67" t="s">
        <v>103</v>
      </c>
      <c r="C10" s="24">
        <v>0</v>
      </c>
      <c r="D10" s="22"/>
      <c r="E10" s="22"/>
      <c r="F10" s="22"/>
      <c r="G10" s="66">
        <v>0</v>
      </c>
      <c r="H10" s="67" t="s">
        <v>103</v>
      </c>
      <c r="I10" s="24">
        <v>1539401.78</v>
      </c>
      <c r="J10" s="22"/>
      <c r="K10" s="22"/>
      <c r="L10" s="22"/>
      <c r="M10" s="66">
        <f t="shared" si="0"/>
        <v>1539401.78</v>
      </c>
    </row>
    <row r="11" spans="2:13" x14ac:dyDescent="0.25">
      <c r="B11" s="68"/>
      <c r="C11" s="22"/>
      <c r="D11" s="22"/>
      <c r="E11" s="22"/>
      <c r="F11" s="22"/>
      <c r="G11" s="64"/>
      <c r="H11" s="68"/>
      <c r="I11" s="22"/>
      <c r="J11" s="22"/>
      <c r="K11" s="22"/>
      <c r="L11" s="22"/>
      <c r="M11" s="66"/>
    </row>
    <row r="12" spans="2:13" ht="24.75" customHeight="1" x14ac:dyDescent="0.25">
      <c r="B12" s="65" t="s">
        <v>121</v>
      </c>
      <c r="C12" s="22"/>
      <c r="D12" s="23">
        <v>3258449.44</v>
      </c>
      <c r="E12" s="23">
        <v>1357103</v>
      </c>
      <c r="F12" s="22"/>
      <c r="G12" s="66">
        <v>4615552.4400000004</v>
      </c>
      <c r="H12" s="65" t="s">
        <v>157</v>
      </c>
      <c r="I12" s="22"/>
      <c r="J12" s="23">
        <f>SUM(J13:J17)</f>
        <v>5979093.8700000001</v>
      </c>
      <c r="K12" s="23">
        <f>SUM(K13:K17)</f>
        <v>172363.83</v>
      </c>
      <c r="L12" s="22"/>
      <c r="M12" s="66">
        <f t="shared" si="0"/>
        <v>6151457.7000000002</v>
      </c>
    </row>
    <row r="13" spans="2:13" ht="17.25" customHeight="1" x14ac:dyDescent="0.25">
      <c r="B13" s="67" t="s">
        <v>56</v>
      </c>
      <c r="C13" s="22"/>
      <c r="D13" s="22"/>
      <c r="E13" s="24">
        <v>1357103</v>
      </c>
      <c r="F13" s="22"/>
      <c r="G13" s="73">
        <v>1357103</v>
      </c>
      <c r="H13" s="67" t="s">
        <v>56</v>
      </c>
      <c r="I13" s="22"/>
      <c r="J13" s="24">
        <v>0</v>
      </c>
      <c r="K13" s="24">
        <v>172363.83</v>
      </c>
      <c r="L13" s="22"/>
      <c r="M13" s="66">
        <f t="shared" si="0"/>
        <v>172363.83</v>
      </c>
    </row>
    <row r="14" spans="2:13" ht="16.5" customHeight="1" x14ac:dyDescent="0.25">
      <c r="B14" s="67" t="s">
        <v>106</v>
      </c>
      <c r="C14" s="22"/>
      <c r="D14" s="24">
        <v>3258449.44</v>
      </c>
      <c r="E14" s="22"/>
      <c r="F14" s="22"/>
      <c r="G14" s="73">
        <v>3258449.44</v>
      </c>
      <c r="H14" s="67" t="s">
        <v>106</v>
      </c>
      <c r="I14" s="22"/>
      <c r="J14" s="24">
        <v>5979093.8700000001</v>
      </c>
      <c r="K14" s="24">
        <v>0</v>
      </c>
      <c r="L14" s="22"/>
      <c r="M14" s="66">
        <f t="shared" si="0"/>
        <v>5979093.8700000001</v>
      </c>
    </row>
    <row r="15" spans="2:13" x14ac:dyDescent="0.25">
      <c r="B15" s="67" t="s">
        <v>107</v>
      </c>
      <c r="C15" s="22"/>
      <c r="D15" s="24">
        <v>0</v>
      </c>
      <c r="E15" s="22"/>
      <c r="F15" s="22"/>
      <c r="G15" s="66">
        <v>0</v>
      </c>
      <c r="H15" s="67" t="s">
        <v>107</v>
      </c>
      <c r="I15" s="22"/>
      <c r="J15" s="24">
        <v>0</v>
      </c>
      <c r="K15" s="22"/>
      <c r="L15" s="22"/>
      <c r="M15" s="66">
        <f t="shared" si="0"/>
        <v>0</v>
      </c>
    </row>
    <row r="16" spans="2:13" x14ac:dyDescent="0.25">
      <c r="B16" s="67" t="s">
        <v>108</v>
      </c>
      <c r="C16" s="22"/>
      <c r="D16" s="24">
        <v>0</v>
      </c>
      <c r="E16" s="22"/>
      <c r="F16" s="22"/>
      <c r="G16" s="66">
        <v>0</v>
      </c>
      <c r="H16" s="67" t="s">
        <v>108</v>
      </c>
      <c r="I16" s="22"/>
      <c r="J16" s="24">
        <v>0</v>
      </c>
      <c r="K16" s="22"/>
      <c r="L16" s="22"/>
      <c r="M16" s="66">
        <f t="shared" si="0"/>
        <v>0</v>
      </c>
    </row>
    <row r="17" spans="2:13" ht="20.25" customHeight="1" x14ac:dyDescent="0.25">
      <c r="B17" s="67" t="s">
        <v>109</v>
      </c>
      <c r="C17" s="22"/>
      <c r="D17" s="24">
        <v>0</v>
      </c>
      <c r="E17" s="22"/>
      <c r="F17" s="22"/>
      <c r="G17" s="66">
        <v>0</v>
      </c>
      <c r="H17" s="67" t="s">
        <v>109</v>
      </c>
      <c r="I17" s="22"/>
      <c r="J17" s="24">
        <v>0</v>
      </c>
      <c r="K17" s="22"/>
      <c r="L17" s="22"/>
      <c r="M17" s="66">
        <f t="shared" si="0"/>
        <v>0</v>
      </c>
    </row>
    <row r="18" spans="2:13" x14ac:dyDescent="0.25">
      <c r="B18" s="68"/>
      <c r="C18" s="22"/>
      <c r="D18" s="22"/>
      <c r="E18" s="22"/>
      <c r="F18" s="22"/>
      <c r="G18" s="64"/>
      <c r="H18" s="68"/>
      <c r="I18" s="22"/>
      <c r="J18" s="22"/>
      <c r="K18" s="22"/>
      <c r="L18" s="22"/>
      <c r="M18" s="66"/>
    </row>
    <row r="19" spans="2:13" ht="32.25" customHeight="1" x14ac:dyDescent="0.25">
      <c r="B19" s="65" t="s">
        <v>122</v>
      </c>
      <c r="C19" s="22"/>
      <c r="D19" s="22"/>
      <c r="E19" s="22"/>
      <c r="F19" s="23">
        <v>0</v>
      </c>
      <c r="G19" s="66">
        <v>0</v>
      </c>
      <c r="H19" s="65" t="s">
        <v>122</v>
      </c>
      <c r="I19" s="22"/>
      <c r="J19" s="22"/>
      <c r="K19" s="22"/>
      <c r="L19" s="23">
        <f>SUM(L20:L21)</f>
        <v>0</v>
      </c>
      <c r="M19" s="66">
        <f t="shared" si="0"/>
        <v>0</v>
      </c>
    </row>
    <row r="20" spans="2:13" ht="15" customHeight="1" x14ac:dyDescent="0.25">
      <c r="B20" s="67" t="s">
        <v>111</v>
      </c>
      <c r="C20" s="22"/>
      <c r="D20" s="22"/>
      <c r="E20" s="22"/>
      <c r="F20" s="24">
        <v>0</v>
      </c>
      <c r="G20" s="66">
        <v>0</v>
      </c>
      <c r="H20" s="67" t="s">
        <v>111</v>
      </c>
      <c r="I20" s="22"/>
      <c r="J20" s="22"/>
      <c r="K20" s="22"/>
      <c r="L20" s="24">
        <v>0</v>
      </c>
      <c r="M20" s="66">
        <f t="shared" si="0"/>
        <v>0</v>
      </c>
    </row>
    <row r="21" spans="2:13" ht="18" customHeight="1" x14ac:dyDescent="0.25">
      <c r="B21" s="67" t="s">
        <v>112</v>
      </c>
      <c r="C21" s="22"/>
      <c r="D21" s="22"/>
      <c r="E21" s="22"/>
      <c r="F21" s="24">
        <v>0</v>
      </c>
      <c r="G21" s="66">
        <v>0</v>
      </c>
      <c r="H21" s="67" t="s">
        <v>112</v>
      </c>
      <c r="I21" s="22"/>
      <c r="J21" s="22"/>
      <c r="K21" s="22"/>
      <c r="L21" s="24">
        <v>0</v>
      </c>
      <c r="M21" s="66">
        <f t="shared" si="0"/>
        <v>0</v>
      </c>
    </row>
    <row r="22" spans="2:13" x14ac:dyDescent="0.25">
      <c r="B22" s="68"/>
      <c r="C22" s="22"/>
      <c r="D22" s="22"/>
      <c r="E22" s="22"/>
      <c r="F22" s="22"/>
      <c r="G22" s="64"/>
      <c r="H22" s="68"/>
      <c r="I22" s="22"/>
      <c r="J22" s="22"/>
      <c r="K22" s="22"/>
      <c r="L22" s="22"/>
      <c r="M22" s="66"/>
    </row>
    <row r="23" spans="2:13" ht="18.75" customHeight="1" x14ac:dyDescent="0.25">
      <c r="B23" s="65" t="s">
        <v>123</v>
      </c>
      <c r="C23" s="23">
        <v>3791002.21</v>
      </c>
      <c r="D23" s="23">
        <v>3258449.44</v>
      </c>
      <c r="E23" s="23">
        <v>1357103</v>
      </c>
      <c r="F23" s="23">
        <v>0</v>
      </c>
      <c r="G23" s="66">
        <v>8406554.6500000004</v>
      </c>
      <c r="H23" s="65" t="s">
        <v>158</v>
      </c>
      <c r="I23" s="23"/>
      <c r="J23" s="23"/>
      <c r="K23" s="23"/>
      <c r="L23" s="23"/>
      <c r="M23" s="66">
        <f>M19+M12+M7</f>
        <v>7690859.4800000004</v>
      </c>
    </row>
    <row r="24" spans="2:13" x14ac:dyDescent="0.25">
      <c r="B24" s="69"/>
      <c r="C24" s="22"/>
      <c r="D24" s="22"/>
      <c r="E24" s="22"/>
      <c r="F24" s="22"/>
      <c r="G24" s="64"/>
      <c r="H24" s="69"/>
      <c r="I24" s="22"/>
      <c r="J24" s="22"/>
      <c r="K24" s="22"/>
      <c r="L24" s="22"/>
      <c r="M24" s="66"/>
    </row>
    <row r="25" spans="2:13" ht="28.5" customHeight="1" x14ac:dyDescent="0.25">
      <c r="B25" s="65" t="s">
        <v>124</v>
      </c>
      <c r="C25" s="23">
        <v>0</v>
      </c>
      <c r="D25" s="22"/>
      <c r="E25" s="22"/>
      <c r="F25" s="22"/>
      <c r="G25" s="66">
        <v>0</v>
      </c>
      <c r="H25" s="65" t="s">
        <v>124</v>
      </c>
      <c r="I25" s="23">
        <f>SUM(I26:I28)</f>
        <v>0</v>
      </c>
      <c r="J25" s="22"/>
      <c r="K25" s="22"/>
      <c r="L25" s="22"/>
      <c r="M25" s="66">
        <f t="shared" si="0"/>
        <v>0</v>
      </c>
    </row>
    <row r="26" spans="2:13" ht="18" customHeight="1" x14ac:dyDescent="0.25">
      <c r="B26" s="67" t="s">
        <v>38</v>
      </c>
      <c r="C26" s="24">
        <v>0</v>
      </c>
      <c r="D26" s="22"/>
      <c r="E26" s="22"/>
      <c r="F26" s="22"/>
      <c r="G26" s="66">
        <v>0</v>
      </c>
      <c r="H26" s="67" t="s">
        <v>38</v>
      </c>
      <c r="I26" s="24">
        <v>0</v>
      </c>
      <c r="J26" s="22"/>
      <c r="K26" s="22"/>
      <c r="L26" s="22"/>
      <c r="M26" s="66">
        <f t="shared" si="0"/>
        <v>0</v>
      </c>
    </row>
    <row r="27" spans="2:13" ht="18" customHeight="1" x14ac:dyDescent="0.25">
      <c r="B27" s="67" t="s">
        <v>102</v>
      </c>
      <c r="C27" s="24">
        <v>0</v>
      </c>
      <c r="D27" s="22"/>
      <c r="E27" s="22"/>
      <c r="F27" s="22"/>
      <c r="G27" s="66">
        <v>0</v>
      </c>
      <c r="H27" s="67" t="s">
        <v>102</v>
      </c>
      <c r="I27" s="24">
        <v>0</v>
      </c>
      <c r="J27" s="22"/>
      <c r="K27" s="22"/>
      <c r="L27" s="22"/>
      <c r="M27" s="66">
        <f t="shared" si="0"/>
        <v>0</v>
      </c>
    </row>
    <row r="28" spans="2:13" ht="18" customHeight="1" x14ac:dyDescent="0.25">
      <c r="B28" s="67" t="s">
        <v>103</v>
      </c>
      <c r="C28" s="24">
        <v>0</v>
      </c>
      <c r="D28" s="22"/>
      <c r="E28" s="22"/>
      <c r="F28" s="22"/>
      <c r="G28" s="66">
        <v>0</v>
      </c>
      <c r="H28" s="67" t="s">
        <v>103</v>
      </c>
      <c r="I28" s="24">
        <v>0</v>
      </c>
      <c r="J28" s="22"/>
      <c r="K28" s="22"/>
      <c r="L28" s="22"/>
      <c r="M28" s="66">
        <f t="shared" si="0"/>
        <v>0</v>
      </c>
    </row>
    <row r="29" spans="2:13" x14ac:dyDescent="0.25">
      <c r="B29" s="68"/>
      <c r="C29" s="22"/>
      <c r="D29" s="22"/>
      <c r="E29" s="22"/>
      <c r="F29" s="22"/>
      <c r="G29" s="64"/>
      <c r="H29" s="68"/>
      <c r="I29" s="22"/>
      <c r="J29" s="22"/>
      <c r="K29" s="22"/>
      <c r="L29" s="22"/>
      <c r="M29" s="66"/>
    </row>
    <row r="30" spans="2:13" ht="30.75" customHeight="1" x14ac:dyDescent="0.25">
      <c r="B30" s="65" t="s">
        <v>125</v>
      </c>
      <c r="C30" s="22"/>
      <c r="D30" s="23"/>
      <c r="E30" s="23">
        <f>E31+E32</f>
        <v>-680443.99400001764</v>
      </c>
      <c r="F30" s="22"/>
      <c r="G30" s="66">
        <v>-680443.99400001764</v>
      </c>
      <c r="H30" s="65" t="s">
        <v>159</v>
      </c>
      <c r="I30" s="22"/>
      <c r="J30" s="23">
        <v>22730</v>
      </c>
      <c r="K30" s="23">
        <f>SUM(K31:K35)</f>
        <v>-9460.07</v>
      </c>
      <c r="L30" s="22"/>
      <c r="M30" s="66">
        <f t="shared" si="0"/>
        <v>13269.93</v>
      </c>
    </row>
    <row r="31" spans="2:13" ht="19.5" customHeight="1" x14ac:dyDescent="0.25">
      <c r="B31" s="67" t="s">
        <v>56</v>
      </c>
      <c r="C31" s="22"/>
      <c r="D31" s="22"/>
      <c r="E31" s="24">
        <v>676659.00599998236</v>
      </c>
      <c r="F31" s="22"/>
      <c r="G31" s="73">
        <v>676659.00599998236</v>
      </c>
      <c r="H31" s="67" t="s">
        <v>56</v>
      </c>
      <c r="I31" s="22"/>
      <c r="J31" s="22"/>
      <c r="K31" s="24">
        <v>-9460.07</v>
      </c>
      <c r="L31" s="22"/>
      <c r="M31" s="66">
        <f t="shared" si="0"/>
        <v>-9460.07</v>
      </c>
    </row>
    <row r="32" spans="2:13" ht="15" customHeight="1" x14ac:dyDescent="0.25">
      <c r="B32" s="67" t="s">
        <v>106</v>
      </c>
      <c r="C32" s="22"/>
      <c r="D32" s="24">
        <v>1357103</v>
      </c>
      <c r="E32" s="24">
        <v>-1357103</v>
      </c>
      <c r="F32" s="22"/>
      <c r="G32" s="66">
        <v>0</v>
      </c>
      <c r="H32" s="67" t="s">
        <v>106</v>
      </c>
      <c r="I32" s="22"/>
      <c r="J32" s="24">
        <v>22730</v>
      </c>
      <c r="K32" s="25">
        <v>0</v>
      </c>
      <c r="L32" s="22"/>
      <c r="M32" s="66">
        <f t="shared" si="0"/>
        <v>22730</v>
      </c>
    </row>
    <row r="33" spans="2:13" x14ac:dyDescent="0.25">
      <c r="B33" s="67" t="s">
        <v>107</v>
      </c>
      <c r="C33" s="22"/>
      <c r="D33" s="22"/>
      <c r="E33" s="25"/>
      <c r="F33" s="22"/>
      <c r="G33" s="66">
        <v>0</v>
      </c>
      <c r="H33" s="67" t="s">
        <v>107</v>
      </c>
      <c r="I33" s="22"/>
      <c r="J33" s="22"/>
      <c r="K33" s="25">
        <v>0</v>
      </c>
      <c r="L33" s="22"/>
      <c r="M33" s="66">
        <f t="shared" si="0"/>
        <v>0</v>
      </c>
    </row>
    <row r="34" spans="2:13" x14ac:dyDescent="0.25">
      <c r="B34" s="67" t="s">
        <v>108</v>
      </c>
      <c r="C34" s="22"/>
      <c r="D34" s="22"/>
      <c r="E34" s="25"/>
      <c r="F34" s="22"/>
      <c r="G34" s="66">
        <v>0</v>
      </c>
      <c r="H34" s="67" t="s">
        <v>108</v>
      </c>
      <c r="I34" s="22"/>
      <c r="J34" s="22"/>
      <c r="K34" s="25">
        <v>0</v>
      </c>
      <c r="L34" s="22"/>
      <c r="M34" s="66">
        <f t="shared" si="0"/>
        <v>0</v>
      </c>
    </row>
    <row r="35" spans="2:13" ht="19.5" customHeight="1" x14ac:dyDescent="0.25">
      <c r="B35" s="67" t="s">
        <v>109</v>
      </c>
      <c r="C35" s="22"/>
      <c r="D35" s="22"/>
      <c r="E35" s="25"/>
      <c r="F35" s="22"/>
      <c r="G35" s="66">
        <v>0</v>
      </c>
      <c r="H35" s="67" t="s">
        <v>109</v>
      </c>
      <c r="I35" s="22"/>
      <c r="J35" s="22"/>
      <c r="K35" s="25">
        <v>0</v>
      </c>
      <c r="L35" s="22"/>
      <c r="M35" s="66">
        <f t="shared" si="0"/>
        <v>0</v>
      </c>
    </row>
    <row r="36" spans="2:13" x14ac:dyDescent="0.25">
      <c r="B36" s="68"/>
      <c r="C36" s="22"/>
      <c r="D36" s="22"/>
      <c r="E36" s="22"/>
      <c r="F36" s="22"/>
      <c r="G36" s="64"/>
      <c r="H36" s="68"/>
      <c r="I36" s="22"/>
      <c r="J36" s="22"/>
      <c r="K36" s="22"/>
      <c r="L36" s="22"/>
      <c r="M36" s="66"/>
    </row>
    <row r="37" spans="2:13" ht="42.75" customHeight="1" x14ac:dyDescent="0.25">
      <c r="B37" s="65" t="s">
        <v>126</v>
      </c>
      <c r="C37" s="22"/>
      <c r="D37" s="22"/>
      <c r="E37" s="22"/>
      <c r="F37" s="23">
        <v>0</v>
      </c>
      <c r="G37" s="66">
        <v>0</v>
      </c>
      <c r="H37" s="65" t="s">
        <v>160</v>
      </c>
      <c r="I37" s="22"/>
      <c r="J37" s="22"/>
      <c r="K37" s="22"/>
      <c r="L37" s="23"/>
      <c r="M37" s="66">
        <f t="shared" si="0"/>
        <v>0</v>
      </c>
    </row>
    <row r="38" spans="2:13" ht="15.75" customHeight="1" x14ac:dyDescent="0.25">
      <c r="B38" s="67" t="s">
        <v>111</v>
      </c>
      <c r="C38" s="22"/>
      <c r="D38" s="22"/>
      <c r="E38" s="22"/>
      <c r="F38" s="24">
        <v>0</v>
      </c>
      <c r="G38" s="66">
        <v>0</v>
      </c>
      <c r="H38" s="67" t="s">
        <v>111</v>
      </c>
      <c r="I38" s="22"/>
      <c r="J38" s="22"/>
      <c r="K38" s="22"/>
      <c r="L38" s="24">
        <v>0</v>
      </c>
      <c r="M38" s="66">
        <f t="shared" si="0"/>
        <v>0</v>
      </c>
    </row>
    <row r="39" spans="2:13" ht="17.25" customHeight="1" x14ac:dyDescent="0.25">
      <c r="B39" s="67" t="s">
        <v>112</v>
      </c>
      <c r="C39" s="22"/>
      <c r="D39" s="22"/>
      <c r="E39" s="22"/>
      <c r="F39" s="24">
        <v>0</v>
      </c>
      <c r="G39" s="66">
        <v>0</v>
      </c>
      <c r="H39" s="67" t="s">
        <v>112</v>
      </c>
      <c r="I39" s="22"/>
      <c r="J39" s="22"/>
      <c r="K39" s="22"/>
      <c r="L39" s="24">
        <v>0</v>
      </c>
      <c r="M39" s="66">
        <f t="shared" si="0"/>
        <v>0</v>
      </c>
    </row>
    <row r="40" spans="2:13" x14ac:dyDescent="0.25">
      <c r="B40" s="68"/>
      <c r="C40" s="22"/>
      <c r="D40" s="22"/>
      <c r="E40" s="22"/>
      <c r="F40" s="22"/>
      <c r="G40" s="64"/>
      <c r="H40" s="68"/>
      <c r="I40" s="22"/>
      <c r="J40" s="22"/>
      <c r="K40" s="22"/>
      <c r="L40" s="22"/>
      <c r="M40" s="66"/>
    </row>
    <row r="41" spans="2:13" ht="18.75" customHeight="1" thickBot="1" x14ac:dyDescent="0.3">
      <c r="B41" s="70" t="s">
        <v>127</v>
      </c>
      <c r="C41" s="71">
        <v>3791002.21</v>
      </c>
      <c r="D41" s="71">
        <v>4615552.4400000004</v>
      </c>
      <c r="E41" s="71">
        <f>E23+E30</f>
        <v>676659.00599998236</v>
      </c>
      <c r="F41" s="71">
        <v>0</v>
      </c>
      <c r="G41" s="74">
        <v>9083213.6559999827</v>
      </c>
      <c r="H41" s="70" t="s">
        <v>161</v>
      </c>
      <c r="I41" s="71"/>
      <c r="J41" s="71"/>
      <c r="K41" s="71"/>
      <c r="L41" s="71"/>
      <c r="M41" s="72">
        <f>M23+M25+M30+M37</f>
        <v>7704129.4100000001</v>
      </c>
    </row>
  </sheetData>
  <mergeCells count="2">
    <mergeCell ref="B3:G4"/>
    <mergeCell ref="H3:M4"/>
  </mergeCells>
  <pageMargins left="0.7" right="0.7" top="0.75" bottom="0.75" header="0.3" footer="0.3"/>
  <pageSetup paperSize="9" scale="65" orientation="portrait" horizontalDpi="0" verticalDpi="0"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7DDB-A7DE-4EBA-B66F-738401375E8C}">
  <dimension ref="B1:G63"/>
  <sheetViews>
    <sheetView zoomScaleNormal="100" workbookViewId="0">
      <selection activeCell="B1" sqref="B1"/>
    </sheetView>
  </sheetViews>
  <sheetFormatPr baseColWidth="10" defaultRowHeight="15" x14ac:dyDescent="0.25"/>
  <cols>
    <col min="2" max="2" width="44.7109375" customWidth="1"/>
    <col min="3" max="3" width="12.7109375" customWidth="1"/>
    <col min="4" max="4" width="11.7109375" customWidth="1"/>
    <col min="5" max="5" width="48.140625" customWidth="1"/>
    <col min="6" max="6" width="11.140625" customWidth="1"/>
    <col min="7" max="7" width="11.5703125" customWidth="1"/>
  </cols>
  <sheetData>
    <row r="1" spans="2:7" x14ac:dyDescent="0.25">
      <c r="B1" s="97" t="s">
        <v>166</v>
      </c>
    </row>
    <row r="2" spans="2:7" ht="15.75" thickBot="1" x14ac:dyDescent="0.3"/>
    <row r="3" spans="2:7" x14ac:dyDescent="0.25">
      <c r="B3" s="98" t="s">
        <v>129</v>
      </c>
      <c r="C3" s="99"/>
      <c r="D3" s="100"/>
      <c r="E3" s="98" t="s">
        <v>162</v>
      </c>
      <c r="F3" s="99"/>
      <c r="G3" s="100"/>
    </row>
    <row r="4" spans="2:7" ht="15" customHeight="1" thickBot="1" x14ac:dyDescent="0.3">
      <c r="B4" s="101"/>
      <c r="C4" s="102"/>
      <c r="D4" s="103"/>
      <c r="E4" s="101"/>
      <c r="F4" s="102"/>
      <c r="G4" s="103"/>
    </row>
    <row r="5" spans="2:7" x14ac:dyDescent="0.25">
      <c r="B5" s="89" t="s">
        <v>1</v>
      </c>
      <c r="C5" s="88" t="s">
        <v>130</v>
      </c>
      <c r="D5" s="90" t="s">
        <v>131</v>
      </c>
      <c r="E5" s="89" t="s">
        <v>1</v>
      </c>
      <c r="F5" s="88" t="s">
        <v>130</v>
      </c>
      <c r="G5" s="90" t="s">
        <v>131</v>
      </c>
    </row>
    <row r="6" spans="2:7" x14ac:dyDescent="0.25">
      <c r="B6" s="65" t="s">
        <v>58</v>
      </c>
      <c r="C6" s="26">
        <v>0</v>
      </c>
      <c r="D6" s="91">
        <v>941571.92599999555</v>
      </c>
      <c r="E6" s="65" t="s">
        <v>58</v>
      </c>
      <c r="F6" s="26"/>
      <c r="G6" s="91">
        <v>27409.32</v>
      </c>
    </row>
    <row r="7" spans="2:7" ht="15.75" customHeight="1" x14ac:dyDescent="0.25">
      <c r="B7" s="78" t="s">
        <v>60</v>
      </c>
      <c r="C7" s="26">
        <v>0</v>
      </c>
      <c r="D7" s="91">
        <v>644450.00599999563</v>
      </c>
      <c r="E7" s="78" t="s">
        <v>60</v>
      </c>
      <c r="F7" s="26"/>
      <c r="G7" s="91">
        <v>289319.8</v>
      </c>
    </row>
    <row r="8" spans="2:7" ht="15" customHeight="1" x14ac:dyDescent="0.25">
      <c r="B8" s="80" t="s">
        <v>62</v>
      </c>
      <c r="C8" s="27">
        <v>0</v>
      </c>
      <c r="D8" s="92">
        <v>234016.78999999701</v>
      </c>
      <c r="E8" s="80" t="s">
        <v>62</v>
      </c>
      <c r="F8" s="27"/>
      <c r="G8" s="92">
        <v>289319.84999999998</v>
      </c>
    </row>
    <row r="9" spans="2:7" ht="16.5" customHeight="1" x14ac:dyDescent="0.25">
      <c r="B9" s="80" t="s">
        <v>64</v>
      </c>
      <c r="C9" s="27">
        <v>0</v>
      </c>
      <c r="D9" s="92">
        <v>410433.21599999862</v>
      </c>
      <c r="E9" s="80" t="s">
        <v>64</v>
      </c>
      <c r="F9" s="27">
        <v>0.05</v>
      </c>
      <c r="G9" s="92"/>
    </row>
    <row r="10" spans="2:7" ht="16.5" customHeight="1" x14ac:dyDescent="0.25">
      <c r="B10" s="80" t="s">
        <v>66</v>
      </c>
      <c r="C10" s="27">
        <v>0</v>
      </c>
      <c r="D10" s="92">
        <v>5.0931703299283981E-11</v>
      </c>
      <c r="E10" s="80" t="s">
        <v>66</v>
      </c>
      <c r="F10" s="27"/>
      <c r="G10" s="92">
        <v>0</v>
      </c>
    </row>
    <row r="11" spans="2:7" ht="18" customHeight="1" x14ac:dyDescent="0.25">
      <c r="B11" s="80" t="s">
        <v>68</v>
      </c>
      <c r="C11" s="27">
        <v>0</v>
      </c>
      <c r="D11" s="92">
        <v>0</v>
      </c>
      <c r="E11" s="80" t="s">
        <v>68</v>
      </c>
      <c r="F11" s="27"/>
      <c r="G11" s="92">
        <v>0</v>
      </c>
    </row>
    <row r="12" spans="2:7" ht="14.25" customHeight="1" x14ac:dyDescent="0.25">
      <c r="B12" s="80" t="s">
        <v>70</v>
      </c>
      <c r="C12" s="27">
        <v>0</v>
      </c>
      <c r="D12" s="92">
        <v>0</v>
      </c>
      <c r="E12" s="80" t="s">
        <v>70</v>
      </c>
      <c r="F12" s="27"/>
      <c r="G12" s="92">
        <v>0</v>
      </c>
    </row>
    <row r="13" spans="2:7" ht="26.25" customHeight="1" x14ac:dyDescent="0.25">
      <c r="B13" s="80" t="s">
        <v>72</v>
      </c>
      <c r="C13" s="27">
        <v>0</v>
      </c>
      <c r="D13" s="92">
        <v>0</v>
      </c>
      <c r="E13" s="80" t="s">
        <v>72</v>
      </c>
      <c r="F13" s="27"/>
      <c r="G13" s="92">
        <v>0</v>
      </c>
    </row>
    <row r="14" spans="2:7" ht="14.25" customHeight="1" x14ac:dyDescent="0.25">
      <c r="B14" s="80" t="s">
        <v>74</v>
      </c>
      <c r="C14" s="27">
        <v>0</v>
      </c>
      <c r="D14" s="92">
        <v>0</v>
      </c>
      <c r="E14" s="80" t="s">
        <v>74</v>
      </c>
      <c r="F14" s="27"/>
      <c r="G14" s="92">
        <v>0</v>
      </c>
    </row>
    <row r="15" spans="2:7" x14ac:dyDescent="0.25">
      <c r="B15" s="82"/>
      <c r="C15" s="27"/>
      <c r="D15" s="92"/>
      <c r="E15" s="82"/>
      <c r="F15" s="27"/>
      <c r="G15" s="92"/>
    </row>
    <row r="16" spans="2:7" ht="18" customHeight="1" x14ac:dyDescent="0.25">
      <c r="B16" s="78" t="s">
        <v>79</v>
      </c>
      <c r="C16" s="26">
        <v>0</v>
      </c>
      <c r="D16" s="91">
        <v>297121.91999999993</v>
      </c>
      <c r="E16" s="78" t="s">
        <v>79</v>
      </c>
      <c r="F16" s="26">
        <v>261910.48</v>
      </c>
      <c r="G16" s="91"/>
    </row>
    <row r="17" spans="2:7" ht="18" customHeight="1" x14ac:dyDescent="0.25">
      <c r="B17" s="80" t="s">
        <v>80</v>
      </c>
      <c r="C17" s="27">
        <v>0</v>
      </c>
      <c r="D17" s="92">
        <v>0</v>
      </c>
      <c r="E17" s="80" t="s">
        <v>80</v>
      </c>
      <c r="F17" s="27"/>
      <c r="G17" s="92">
        <v>0</v>
      </c>
    </row>
    <row r="18" spans="2:7" ht="22.5" customHeight="1" x14ac:dyDescent="0.25">
      <c r="B18" s="80" t="s">
        <v>82</v>
      </c>
      <c r="C18" s="27">
        <v>0</v>
      </c>
      <c r="D18" s="92">
        <v>0</v>
      </c>
      <c r="E18" s="80" t="s">
        <v>82</v>
      </c>
      <c r="F18" s="27"/>
      <c r="G18" s="92">
        <v>0</v>
      </c>
    </row>
    <row r="19" spans="2:7" ht="27" customHeight="1" x14ac:dyDescent="0.25">
      <c r="B19" s="80" t="s">
        <v>84</v>
      </c>
      <c r="C19" s="27">
        <v>0</v>
      </c>
      <c r="D19" s="92">
        <v>0</v>
      </c>
      <c r="E19" s="80" t="s">
        <v>84</v>
      </c>
      <c r="F19" s="27"/>
      <c r="G19" s="92">
        <v>0</v>
      </c>
    </row>
    <row r="20" spans="2:7" ht="15.75" customHeight="1" x14ac:dyDescent="0.25">
      <c r="B20" s="80" t="s">
        <v>86</v>
      </c>
      <c r="C20" s="27">
        <v>0</v>
      </c>
      <c r="D20" s="92">
        <v>291682.91999999993</v>
      </c>
      <c r="E20" s="80" t="s">
        <v>86</v>
      </c>
      <c r="F20" s="27"/>
      <c r="G20" s="92">
        <v>128877.64</v>
      </c>
    </row>
    <row r="21" spans="2:7" ht="17.25" customHeight="1" x14ac:dyDescent="0.25">
      <c r="B21" s="80" t="s">
        <v>88</v>
      </c>
      <c r="C21" s="27">
        <v>0</v>
      </c>
      <c r="D21" s="92">
        <v>5439.0000000000036</v>
      </c>
      <c r="E21" s="80" t="s">
        <v>88</v>
      </c>
      <c r="F21" s="27"/>
      <c r="G21" s="92">
        <v>0</v>
      </c>
    </row>
    <row r="22" spans="2:7" ht="24.75" customHeight="1" x14ac:dyDescent="0.25">
      <c r="B22" s="80" t="s">
        <v>90</v>
      </c>
      <c r="C22" s="27">
        <v>0</v>
      </c>
      <c r="D22" s="92">
        <v>0</v>
      </c>
      <c r="E22" s="80" t="s">
        <v>90</v>
      </c>
      <c r="F22" s="27"/>
      <c r="G22" s="92">
        <v>390788.12</v>
      </c>
    </row>
    <row r="23" spans="2:7" x14ac:dyDescent="0.25">
      <c r="B23" s="80" t="s">
        <v>92</v>
      </c>
      <c r="C23" s="27">
        <v>0</v>
      </c>
      <c r="D23" s="92">
        <v>0</v>
      </c>
      <c r="E23" s="80" t="s">
        <v>92</v>
      </c>
      <c r="F23" s="27"/>
      <c r="G23" s="92">
        <v>0</v>
      </c>
    </row>
    <row r="24" spans="2:7" ht="29.25" customHeight="1" x14ac:dyDescent="0.25">
      <c r="B24" s="80" t="s">
        <v>94</v>
      </c>
      <c r="C24" s="27">
        <v>0</v>
      </c>
      <c r="D24" s="92">
        <v>0</v>
      </c>
      <c r="E24" s="80" t="s">
        <v>94</v>
      </c>
      <c r="F24" s="27"/>
      <c r="G24" s="92">
        <v>0</v>
      </c>
    </row>
    <row r="25" spans="2:7" ht="15.75" customHeight="1" x14ac:dyDescent="0.25">
      <c r="B25" s="80" t="s">
        <v>95</v>
      </c>
      <c r="C25" s="27">
        <v>0</v>
      </c>
      <c r="D25" s="92">
        <v>0</v>
      </c>
      <c r="E25" s="80" t="s">
        <v>95</v>
      </c>
      <c r="F25" s="27"/>
      <c r="G25" s="92">
        <v>0</v>
      </c>
    </row>
    <row r="26" spans="2:7" x14ac:dyDescent="0.25">
      <c r="B26" s="93"/>
      <c r="C26" s="27"/>
      <c r="D26" s="92"/>
      <c r="E26" s="93"/>
      <c r="F26" s="27"/>
      <c r="G26" s="92"/>
    </row>
    <row r="27" spans="2:7" x14ac:dyDescent="0.25">
      <c r="B27" s="65" t="s">
        <v>59</v>
      </c>
      <c r="C27" s="26">
        <v>264912.91999999853</v>
      </c>
      <c r="D27" s="91">
        <v>0</v>
      </c>
      <c r="E27" s="65" t="s">
        <v>59</v>
      </c>
      <c r="F27" s="26"/>
      <c r="G27" s="91">
        <v>14139.39</v>
      </c>
    </row>
    <row r="28" spans="2:7" ht="20.25" customHeight="1" x14ac:dyDescent="0.25">
      <c r="B28" s="78" t="s">
        <v>61</v>
      </c>
      <c r="C28" s="26">
        <v>264912.91999999853</v>
      </c>
      <c r="D28" s="91">
        <v>0</v>
      </c>
      <c r="E28" s="78" t="s">
        <v>61</v>
      </c>
      <c r="F28" s="26"/>
      <c r="G28" s="91">
        <v>14139.39</v>
      </c>
    </row>
    <row r="29" spans="2:7" ht="14.25" customHeight="1" x14ac:dyDescent="0.25">
      <c r="B29" s="80" t="s">
        <v>63</v>
      </c>
      <c r="C29" s="27">
        <v>253115.91999999853</v>
      </c>
      <c r="D29" s="92">
        <v>0</v>
      </c>
      <c r="E29" s="80" t="s">
        <v>63</v>
      </c>
      <c r="F29" s="27"/>
      <c r="G29" s="92">
        <v>14139.39</v>
      </c>
    </row>
    <row r="30" spans="2:7" ht="18" customHeight="1" x14ac:dyDescent="0.25">
      <c r="B30" s="80" t="s">
        <v>65</v>
      </c>
      <c r="C30" s="27">
        <v>0</v>
      </c>
      <c r="D30" s="92">
        <v>0</v>
      </c>
      <c r="E30" s="80" t="s">
        <v>65</v>
      </c>
      <c r="F30" s="27"/>
      <c r="G30" s="92">
        <v>0</v>
      </c>
    </row>
    <row r="31" spans="2:7" ht="24" customHeight="1" x14ac:dyDescent="0.25">
      <c r="B31" s="80" t="s">
        <v>67</v>
      </c>
      <c r="C31" s="27">
        <v>0</v>
      </c>
      <c r="D31" s="92">
        <v>0</v>
      </c>
      <c r="E31" s="80" t="s">
        <v>67</v>
      </c>
      <c r="F31" s="27"/>
      <c r="G31" s="92">
        <v>0</v>
      </c>
    </row>
    <row r="32" spans="2:7" ht="18" customHeight="1" x14ac:dyDescent="0.25">
      <c r="B32" s="80" t="s">
        <v>69</v>
      </c>
      <c r="C32" s="27">
        <v>0</v>
      </c>
      <c r="D32" s="92">
        <v>0</v>
      </c>
      <c r="E32" s="80" t="s">
        <v>69</v>
      </c>
      <c r="F32" s="27"/>
      <c r="G32" s="92">
        <v>0</v>
      </c>
    </row>
    <row r="33" spans="2:7" ht="17.25" customHeight="1" x14ac:dyDescent="0.25">
      <c r="B33" s="80" t="s">
        <v>71</v>
      </c>
      <c r="C33" s="27">
        <v>0</v>
      </c>
      <c r="D33" s="92">
        <v>0</v>
      </c>
      <c r="E33" s="80" t="s">
        <v>71</v>
      </c>
      <c r="F33" s="27"/>
      <c r="G33" s="92">
        <v>0</v>
      </c>
    </row>
    <row r="34" spans="2:7" ht="24.75" customHeight="1" x14ac:dyDescent="0.25">
      <c r="B34" s="80" t="s">
        <v>73</v>
      </c>
      <c r="C34" s="27">
        <v>0</v>
      </c>
      <c r="D34" s="92">
        <v>0</v>
      </c>
      <c r="E34" s="80" t="s">
        <v>73</v>
      </c>
      <c r="F34" s="27"/>
      <c r="G34" s="92">
        <v>0</v>
      </c>
    </row>
    <row r="35" spans="2:7" ht="16.5" customHeight="1" x14ac:dyDescent="0.25">
      <c r="B35" s="80" t="s">
        <v>75</v>
      </c>
      <c r="C35" s="27">
        <v>0</v>
      </c>
      <c r="D35" s="92">
        <v>0</v>
      </c>
      <c r="E35" s="80" t="s">
        <v>75</v>
      </c>
      <c r="F35" s="27"/>
      <c r="G35" s="92">
        <v>0</v>
      </c>
    </row>
    <row r="36" spans="2:7" ht="17.25" customHeight="1" x14ac:dyDescent="0.25">
      <c r="B36" s="80" t="s">
        <v>76</v>
      </c>
      <c r="C36" s="27">
        <v>11797.000000000029</v>
      </c>
      <c r="D36" s="92">
        <v>0</v>
      </c>
      <c r="E36" s="80" t="s">
        <v>76</v>
      </c>
      <c r="F36" s="27"/>
      <c r="G36" s="92">
        <v>0</v>
      </c>
    </row>
    <row r="37" spans="2:7" x14ac:dyDescent="0.25">
      <c r="B37" s="82"/>
      <c r="C37" s="27"/>
      <c r="D37" s="92"/>
      <c r="E37" s="82"/>
      <c r="F37" s="27"/>
      <c r="G37" s="92"/>
    </row>
    <row r="38" spans="2:7" ht="15" customHeight="1" x14ac:dyDescent="0.25">
      <c r="B38" s="78" t="s">
        <v>81</v>
      </c>
      <c r="C38" s="26">
        <v>0</v>
      </c>
      <c r="D38" s="91">
        <v>0</v>
      </c>
      <c r="E38" s="78" t="s">
        <v>81</v>
      </c>
      <c r="F38" s="26"/>
      <c r="G38" s="91">
        <v>0</v>
      </c>
    </row>
    <row r="39" spans="2:7" ht="21.75" customHeight="1" x14ac:dyDescent="0.25">
      <c r="B39" s="80" t="s">
        <v>83</v>
      </c>
      <c r="C39" s="27">
        <v>0</v>
      </c>
      <c r="D39" s="92">
        <v>0</v>
      </c>
      <c r="E39" s="80" t="s">
        <v>83</v>
      </c>
      <c r="F39" s="27"/>
      <c r="G39" s="92">
        <v>0</v>
      </c>
    </row>
    <row r="40" spans="2:7" ht="22.5" customHeight="1" x14ac:dyDescent="0.25">
      <c r="B40" s="80" t="s">
        <v>85</v>
      </c>
      <c r="C40" s="27">
        <v>0</v>
      </c>
      <c r="D40" s="92">
        <v>0</v>
      </c>
      <c r="E40" s="80" t="s">
        <v>85</v>
      </c>
      <c r="F40" s="27"/>
      <c r="G40" s="92">
        <v>0</v>
      </c>
    </row>
    <row r="41" spans="2:7" ht="19.5" customHeight="1" x14ac:dyDescent="0.25">
      <c r="B41" s="80" t="s">
        <v>87</v>
      </c>
      <c r="C41" s="27">
        <v>0</v>
      </c>
      <c r="D41" s="92">
        <v>0</v>
      </c>
      <c r="E41" s="80" t="s">
        <v>87</v>
      </c>
      <c r="F41" s="27"/>
      <c r="G41" s="92">
        <v>0</v>
      </c>
    </row>
    <row r="42" spans="2:7" ht="17.25" customHeight="1" x14ac:dyDescent="0.25">
      <c r="B42" s="80" t="s">
        <v>89</v>
      </c>
      <c r="C42" s="27">
        <v>0</v>
      </c>
      <c r="D42" s="92">
        <v>0</v>
      </c>
      <c r="E42" s="80" t="s">
        <v>89</v>
      </c>
      <c r="F42" s="27"/>
      <c r="G42" s="92">
        <v>0</v>
      </c>
    </row>
    <row r="43" spans="2:7" ht="27.75" customHeight="1" x14ac:dyDescent="0.25">
      <c r="B43" s="80" t="s">
        <v>91</v>
      </c>
      <c r="C43" s="27">
        <v>0</v>
      </c>
      <c r="D43" s="92">
        <v>0</v>
      </c>
      <c r="E43" s="80" t="s">
        <v>91</v>
      </c>
      <c r="F43" s="27"/>
      <c r="G43" s="92">
        <v>0</v>
      </c>
    </row>
    <row r="44" spans="2:7" ht="18.75" customHeight="1" x14ac:dyDescent="0.25">
      <c r="B44" s="80" t="s">
        <v>93</v>
      </c>
      <c r="C44" s="27">
        <v>0</v>
      </c>
      <c r="D44" s="92">
        <v>0</v>
      </c>
      <c r="E44" s="80" t="s">
        <v>93</v>
      </c>
      <c r="F44" s="27"/>
      <c r="G44" s="92">
        <v>0</v>
      </c>
    </row>
    <row r="45" spans="2:7" x14ac:dyDescent="0.25">
      <c r="B45" s="82"/>
      <c r="C45" s="27"/>
      <c r="D45" s="92"/>
      <c r="E45" s="82"/>
      <c r="F45" s="27"/>
      <c r="G45" s="92"/>
    </row>
    <row r="46" spans="2:7" ht="18" customHeight="1" x14ac:dyDescent="0.25">
      <c r="B46" s="65" t="s">
        <v>100</v>
      </c>
      <c r="C46" s="26">
        <v>1357103.0000000005</v>
      </c>
      <c r="D46" s="91">
        <v>680443.99400001764</v>
      </c>
      <c r="E46" s="65" t="s">
        <v>100</v>
      </c>
      <c r="F46" s="26"/>
      <c r="G46" s="91">
        <v>13269.93</v>
      </c>
    </row>
    <row r="47" spans="2:7" x14ac:dyDescent="0.25">
      <c r="B47" s="65"/>
      <c r="C47" s="27"/>
      <c r="D47" s="92"/>
      <c r="E47" s="65"/>
      <c r="F47" s="94"/>
      <c r="G47" s="92"/>
    </row>
    <row r="48" spans="2:7" ht="15" customHeight="1" x14ac:dyDescent="0.25">
      <c r="B48" s="78" t="s">
        <v>101</v>
      </c>
      <c r="C48" s="26">
        <v>0</v>
      </c>
      <c r="D48" s="91">
        <v>0</v>
      </c>
      <c r="E48" s="78" t="s">
        <v>101</v>
      </c>
      <c r="F48" s="26"/>
      <c r="G48" s="91">
        <v>0</v>
      </c>
    </row>
    <row r="49" spans="2:7" ht="15" customHeight="1" x14ac:dyDescent="0.25">
      <c r="B49" s="80" t="s">
        <v>38</v>
      </c>
      <c r="C49" s="27">
        <v>0</v>
      </c>
      <c r="D49" s="92">
        <v>0</v>
      </c>
      <c r="E49" s="80" t="s">
        <v>38</v>
      </c>
      <c r="F49" s="27"/>
      <c r="G49" s="92">
        <v>0</v>
      </c>
    </row>
    <row r="50" spans="2:7" ht="14.25" customHeight="1" x14ac:dyDescent="0.25">
      <c r="B50" s="80" t="s">
        <v>102</v>
      </c>
      <c r="C50" s="27">
        <v>0</v>
      </c>
      <c r="D50" s="92">
        <v>0</v>
      </c>
      <c r="E50" s="80" t="s">
        <v>102</v>
      </c>
      <c r="F50" s="27"/>
      <c r="G50" s="92">
        <v>0</v>
      </c>
    </row>
    <row r="51" spans="2:7" ht="28.5" customHeight="1" x14ac:dyDescent="0.25">
      <c r="B51" s="80" t="s">
        <v>103</v>
      </c>
      <c r="C51" s="27">
        <v>0</v>
      </c>
      <c r="D51" s="92">
        <v>0</v>
      </c>
      <c r="E51" s="80" t="s">
        <v>103</v>
      </c>
      <c r="F51" s="27"/>
      <c r="G51" s="92">
        <v>0</v>
      </c>
    </row>
    <row r="52" spans="2:7" x14ac:dyDescent="0.25">
      <c r="B52" s="82"/>
      <c r="C52" s="27"/>
      <c r="D52" s="92"/>
      <c r="E52" s="82"/>
      <c r="F52" s="27"/>
      <c r="G52" s="92"/>
    </row>
    <row r="53" spans="2:7" ht="17.25" customHeight="1" x14ac:dyDescent="0.25">
      <c r="B53" s="78" t="s">
        <v>104</v>
      </c>
      <c r="C53" s="26">
        <v>1357103.0000000005</v>
      </c>
      <c r="D53" s="91">
        <v>680443.99400001764</v>
      </c>
      <c r="E53" s="78" t="s">
        <v>104</v>
      </c>
      <c r="F53" s="26"/>
      <c r="G53" s="91">
        <v>13269.93</v>
      </c>
    </row>
    <row r="54" spans="2:7" ht="17.25" customHeight="1" x14ac:dyDescent="0.25">
      <c r="B54" s="80" t="s">
        <v>105</v>
      </c>
      <c r="C54" s="27">
        <v>0</v>
      </c>
      <c r="D54" s="92">
        <v>680443.99400001764</v>
      </c>
      <c r="E54" s="80" t="s">
        <v>105</v>
      </c>
      <c r="F54" s="27"/>
      <c r="G54" s="92">
        <v>-9460.07</v>
      </c>
    </row>
    <row r="55" spans="2:7" ht="18.75" customHeight="1" x14ac:dyDescent="0.25">
      <c r="B55" s="80" t="s">
        <v>106</v>
      </c>
      <c r="C55" s="27">
        <v>1357103.0000000005</v>
      </c>
      <c r="D55" s="92">
        <v>0</v>
      </c>
      <c r="E55" s="80" t="s">
        <v>106</v>
      </c>
      <c r="F55" s="27"/>
      <c r="G55" s="92">
        <v>22730</v>
      </c>
    </row>
    <row r="56" spans="2:7" x14ac:dyDescent="0.25">
      <c r="B56" s="80" t="s">
        <v>107</v>
      </c>
      <c r="C56" s="27">
        <v>0</v>
      </c>
      <c r="D56" s="92">
        <v>0</v>
      </c>
      <c r="E56" s="80" t="s">
        <v>107</v>
      </c>
      <c r="F56" s="27"/>
      <c r="G56" s="92">
        <v>0</v>
      </c>
    </row>
    <row r="57" spans="2:7" x14ac:dyDescent="0.25">
      <c r="B57" s="80" t="s">
        <v>108</v>
      </c>
      <c r="C57" s="27">
        <v>0</v>
      </c>
      <c r="D57" s="92">
        <v>0</v>
      </c>
      <c r="E57" s="80" t="s">
        <v>108</v>
      </c>
      <c r="F57" s="27"/>
      <c r="G57" s="92">
        <v>0</v>
      </c>
    </row>
    <row r="58" spans="2:7" ht="29.25" customHeight="1" x14ac:dyDescent="0.25">
      <c r="B58" s="80" t="s">
        <v>109</v>
      </c>
      <c r="C58" s="27">
        <v>0</v>
      </c>
      <c r="D58" s="92">
        <v>0</v>
      </c>
      <c r="E58" s="80" t="s">
        <v>109</v>
      </c>
      <c r="F58" s="27"/>
      <c r="G58" s="92">
        <v>0</v>
      </c>
    </row>
    <row r="59" spans="2:7" x14ac:dyDescent="0.25">
      <c r="B59" s="82"/>
      <c r="C59" s="27"/>
      <c r="D59" s="92"/>
      <c r="E59" s="82"/>
      <c r="F59" s="27"/>
      <c r="G59" s="92"/>
    </row>
    <row r="60" spans="2:7" ht="29.25" customHeight="1" x14ac:dyDescent="0.25">
      <c r="B60" s="78" t="s">
        <v>110</v>
      </c>
      <c r="C60" s="26">
        <v>0</v>
      </c>
      <c r="D60" s="91">
        <v>0</v>
      </c>
      <c r="E60" s="78" t="s">
        <v>110</v>
      </c>
      <c r="F60" s="26"/>
      <c r="G60" s="91">
        <v>0</v>
      </c>
    </row>
    <row r="61" spans="2:7" ht="20.25" customHeight="1" x14ac:dyDescent="0.25">
      <c r="B61" s="80" t="s">
        <v>111</v>
      </c>
      <c r="C61" s="27">
        <v>0</v>
      </c>
      <c r="D61" s="92">
        <v>0</v>
      </c>
      <c r="E61" s="80" t="s">
        <v>111</v>
      </c>
      <c r="F61" s="27"/>
      <c r="G61" s="92">
        <v>0</v>
      </c>
    </row>
    <row r="62" spans="2:7" ht="24.75" customHeight="1" x14ac:dyDescent="0.25">
      <c r="B62" s="80" t="s">
        <v>112</v>
      </c>
      <c r="C62" s="27">
        <v>0</v>
      </c>
      <c r="D62" s="92">
        <v>0</v>
      </c>
      <c r="E62" s="80" t="s">
        <v>112</v>
      </c>
      <c r="F62" s="27"/>
      <c r="G62" s="92">
        <v>0</v>
      </c>
    </row>
    <row r="63" spans="2:7" ht="15.75" thickBot="1" x14ac:dyDescent="0.3">
      <c r="B63" s="85"/>
      <c r="C63" s="95"/>
      <c r="D63" s="96"/>
      <c r="E63" s="85"/>
      <c r="F63" s="95"/>
      <c r="G63" s="96"/>
    </row>
  </sheetData>
  <mergeCells count="2">
    <mergeCell ref="B3:D4"/>
    <mergeCell ref="E3:G4"/>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2B974-A25D-4BD5-A6EF-8E446D57014C}">
  <dimension ref="B1:G69"/>
  <sheetViews>
    <sheetView zoomScaleNormal="100" workbookViewId="0">
      <selection activeCell="B1" sqref="B1"/>
    </sheetView>
  </sheetViews>
  <sheetFormatPr baseColWidth="10" defaultRowHeight="15" x14ac:dyDescent="0.25"/>
  <cols>
    <col min="2" max="2" width="46.28515625" customWidth="1"/>
    <col min="3" max="4" width="10.85546875" bestFit="1" customWidth="1"/>
    <col min="5" max="5" width="42.85546875" customWidth="1"/>
    <col min="6" max="7" width="10" bestFit="1" customWidth="1"/>
  </cols>
  <sheetData>
    <row r="1" spans="2:7" x14ac:dyDescent="0.25">
      <c r="B1" s="97" t="s">
        <v>167</v>
      </c>
    </row>
    <row r="2" spans="2:7" ht="15.75" thickBot="1" x14ac:dyDescent="0.3"/>
    <row r="3" spans="2:7" x14ac:dyDescent="0.25">
      <c r="B3" s="98" t="s">
        <v>132</v>
      </c>
      <c r="C3" s="99"/>
      <c r="D3" s="100"/>
      <c r="E3" s="98" t="s">
        <v>163</v>
      </c>
      <c r="F3" s="99"/>
      <c r="G3" s="100"/>
    </row>
    <row r="4" spans="2:7" ht="15" customHeight="1" thickBot="1" x14ac:dyDescent="0.3">
      <c r="B4" s="101"/>
      <c r="C4" s="102"/>
      <c r="D4" s="103"/>
      <c r="E4" s="101"/>
      <c r="F4" s="102"/>
      <c r="G4" s="103"/>
    </row>
    <row r="5" spans="2:7" x14ac:dyDescent="0.25">
      <c r="B5" s="75" t="s">
        <v>1</v>
      </c>
      <c r="C5" s="59">
        <v>2021</v>
      </c>
      <c r="D5" s="76">
        <v>2020</v>
      </c>
      <c r="E5" s="75" t="s">
        <v>1</v>
      </c>
      <c r="F5" s="59">
        <v>2021</v>
      </c>
      <c r="G5" s="76">
        <v>2020</v>
      </c>
    </row>
    <row r="6" spans="2:7" x14ac:dyDescent="0.25">
      <c r="B6" s="65" t="s">
        <v>133</v>
      </c>
      <c r="C6" s="19"/>
      <c r="D6" s="77"/>
      <c r="E6" s="65" t="s">
        <v>133</v>
      </c>
      <c r="F6" s="19"/>
      <c r="G6" s="77"/>
    </row>
    <row r="7" spans="2:7" x14ac:dyDescent="0.25">
      <c r="B7" s="78" t="s">
        <v>130</v>
      </c>
      <c r="C7" s="28">
        <v>23762696.139999997</v>
      </c>
      <c r="D7" s="79">
        <v>23051459.850000001</v>
      </c>
      <c r="E7" s="78" t="s">
        <v>130</v>
      </c>
      <c r="F7" s="28">
        <f>SUM(F8:F17)</f>
        <v>5837185.2500000009</v>
      </c>
      <c r="G7" s="79">
        <f>SUM(G8:G17)</f>
        <v>5167981.8500000006</v>
      </c>
    </row>
    <row r="8" spans="2:7" x14ac:dyDescent="0.25">
      <c r="B8" s="80" t="s">
        <v>4</v>
      </c>
      <c r="C8" s="20">
        <v>0</v>
      </c>
      <c r="D8" s="81">
        <v>0</v>
      </c>
      <c r="E8" s="80" t="s">
        <v>4</v>
      </c>
      <c r="F8" s="20">
        <v>0</v>
      </c>
      <c r="G8" s="81">
        <v>0</v>
      </c>
    </row>
    <row r="9" spans="2:7" ht="22.5" x14ac:dyDescent="0.25">
      <c r="B9" s="80" t="s">
        <v>5</v>
      </c>
      <c r="C9" s="20">
        <v>0</v>
      </c>
      <c r="D9" s="81">
        <v>0</v>
      </c>
      <c r="E9" s="80" t="s">
        <v>5</v>
      </c>
      <c r="F9" s="20">
        <v>0</v>
      </c>
      <c r="G9" s="81">
        <v>0</v>
      </c>
    </row>
    <row r="10" spans="2:7" x14ac:dyDescent="0.25">
      <c r="B10" s="80" t="s">
        <v>6</v>
      </c>
      <c r="C10" s="20">
        <v>0</v>
      </c>
      <c r="D10" s="81">
        <v>0</v>
      </c>
      <c r="E10" s="80" t="s">
        <v>6</v>
      </c>
      <c r="F10" s="20">
        <v>0</v>
      </c>
      <c r="G10" s="81">
        <v>0</v>
      </c>
    </row>
    <row r="11" spans="2:7" x14ac:dyDescent="0.25">
      <c r="B11" s="80" t="s">
        <v>7</v>
      </c>
      <c r="C11" s="20">
        <v>-3.7252902984619141E-9</v>
      </c>
      <c r="D11" s="81">
        <v>21797584.289999999</v>
      </c>
      <c r="E11" s="80" t="s">
        <v>7</v>
      </c>
      <c r="F11" s="20">
        <v>0</v>
      </c>
      <c r="G11" s="81">
        <v>0</v>
      </c>
    </row>
    <row r="12" spans="2:7" x14ac:dyDescent="0.25">
      <c r="B12" s="80" t="s">
        <v>8</v>
      </c>
      <c r="C12" s="20">
        <v>970238</v>
      </c>
      <c r="D12" s="81">
        <v>0</v>
      </c>
      <c r="E12" s="80" t="s">
        <v>8</v>
      </c>
      <c r="F12" s="20">
        <v>0</v>
      </c>
      <c r="G12" s="81">
        <v>0</v>
      </c>
    </row>
    <row r="13" spans="2:7" x14ac:dyDescent="0.25">
      <c r="B13" s="80" t="s">
        <v>9</v>
      </c>
      <c r="C13" s="20">
        <v>4.3655745685100555E-10</v>
      </c>
      <c r="D13" s="81">
        <v>46059</v>
      </c>
      <c r="E13" s="80" t="s">
        <v>9</v>
      </c>
      <c r="F13" s="20">
        <v>0</v>
      </c>
      <c r="G13" s="81">
        <v>0</v>
      </c>
    </row>
    <row r="14" spans="2:7" ht="22.5" x14ac:dyDescent="0.25">
      <c r="B14" s="80" t="s">
        <v>10</v>
      </c>
      <c r="C14" s="20">
        <v>22328344.140000001</v>
      </c>
      <c r="D14" s="81">
        <v>768072.56</v>
      </c>
      <c r="E14" s="80" t="s">
        <v>10</v>
      </c>
      <c r="F14" s="20">
        <v>33331.17</v>
      </c>
      <c r="G14" s="81">
        <v>9791.65</v>
      </c>
    </row>
    <row r="15" spans="2:7" ht="44.25" customHeight="1" x14ac:dyDescent="0.25">
      <c r="B15" s="80" t="s">
        <v>12</v>
      </c>
      <c r="C15" s="20">
        <v>0</v>
      </c>
      <c r="D15" s="81">
        <v>439744</v>
      </c>
      <c r="E15" s="80" t="s">
        <v>12</v>
      </c>
      <c r="F15" s="20">
        <v>769903.02</v>
      </c>
      <c r="G15" s="81">
        <v>0</v>
      </c>
    </row>
    <row r="16" spans="2:7" ht="33.75" x14ac:dyDescent="0.25">
      <c r="B16" s="80" t="s">
        <v>13</v>
      </c>
      <c r="C16" s="20">
        <v>464114</v>
      </c>
      <c r="D16" s="81">
        <v>0</v>
      </c>
      <c r="E16" s="80" t="s">
        <v>13</v>
      </c>
      <c r="F16" s="20">
        <v>4924240.62</v>
      </c>
      <c r="G16" s="81">
        <v>5158190.2</v>
      </c>
    </row>
    <row r="17" spans="2:7" x14ac:dyDescent="0.25">
      <c r="B17" s="80" t="s">
        <v>134</v>
      </c>
      <c r="C17" s="20">
        <v>0</v>
      </c>
      <c r="D17" s="81">
        <v>0</v>
      </c>
      <c r="E17" s="80" t="s">
        <v>134</v>
      </c>
      <c r="F17" s="20">
        <v>109710.44</v>
      </c>
      <c r="G17" s="81">
        <v>0</v>
      </c>
    </row>
    <row r="18" spans="2:7" x14ac:dyDescent="0.25">
      <c r="B18" s="82"/>
      <c r="C18" s="19"/>
      <c r="D18" s="77"/>
      <c r="E18" s="82"/>
      <c r="F18" s="19"/>
      <c r="G18" s="77"/>
    </row>
    <row r="19" spans="2:7" x14ac:dyDescent="0.25">
      <c r="B19" s="78" t="s">
        <v>131</v>
      </c>
      <c r="C19" s="28">
        <v>21525327.554000001</v>
      </c>
      <c r="D19" s="79">
        <v>21655398.879999999</v>
      </c>
      <c r="E19" s="78" t="s">
        <v>131</v>
      </c>
      <c r="F19" s="28">
        <f>SUM(F20:F35)</f>
        <v>5452294.4000000013</v>
      </c>
      <c r="G19" s="79">
        <f>SUM(G20:G35)</f>
        <v>4531594.78</v>
      </c>
    </row>
    <row r="20" spans="2:7" x14ac:dyDescent="0.25">
      <c r="B20" s="80" t="s">
        <v>23</v>
      </c>
      <c r="C20" s="20">
        <v>4739876.6300000018</v>
      </c>
      <c r="D20" s="81">
        <v>4203392.03</v>
      </c>
      <c r="E20" s="80" t="s">
        <v>23</v>
      </c>
      <c r="F20" s="20">
        <v>3861487.26</v>
      </c>
      <c r="G20" s="81">
        <v>3316002.22</v>
      </c>
    </row>
    <row r="21" spans="2:7" x14ac:dyDescent="0.25">
      <c r="B21" s="80" t="s">
        <v>24</v>
      </c>
      <c r="C21" s="20">
        <v>4261186.5939999977</v>
      </c>
      <c r="D21" s="81">
        <v>4614921.88</v>
      </c>
      <c r="E21" s="80" t="s">
        <v>24</v>
      </c>
      <c r="F21" s="20">
        <v>728586.48</v>
      </c>
      <c r="G21" s="81">
        <v>615434.30000000005</v>
      </c>
    </row>
    <row r="22" spans="2:7" x14ac:dyDescent="0.25">
      <c r="B22" s="80" t="s">
        <v>25</v>
      </c>
      <c r="C22" s="20">
        <v>12201214.99</v>
      </c>
      <c r="D22" s="81">
        <v>11631150.07</v>
      </c>
      <c r="E22" s="80" t="s">
        <v>25</v>
      </c>
      <c r="F22" s="20">
        <v>489416.15</v>
      </c>
      <c r="G22" s="81">
        <v>335984.71</v>
      </c>
    </row>
    <row r="23" spans="2:7" ht="22.5" x14ac:dyDescent="0.25">
      <c r="B23" s="80" t="s">
        <v>27</v>
      </c>
      <c r="C23" s="20">
        <v>0</v>
      </c>
      <c r="D23" s="81">
        <v>0</v>
      </c>
      <c r="E23" s="80" t="s">
        <v>27</v>
      </c>
      <c r="F23" s="20">
        <v>0</v>
      </c>
      <c r="G23" s="81">
        <v>0</v>
      </c>
    </row>
    <row r="24" spans="2:7" x14ac:dyDescent="0.25">
      <c r="B24" s="80" t="s">
        <v>135</v>
      </c>
      <c r="C24" s="20">
        <v>323049.33999999997</v>
      </c>
      <c r="D24" s="81">
        <v>1205934.8999999999</v>
      </c>
      <c r="E24" s="80" t="s">
        <v>135</v>
      </c>
      <c r="F24" s="20">
        <v>0</v>
      </c>
      <c r="G24" s="81">
        <v>0</v>
      </c>
    </row>
    <row r="25" spans="2:7" x14ac:dyDescent="0.25">
      <c r="B25" s="80" t="s">
        <v>29</v>
      </c>
      <c r="C25" s="20">
        <v>0</v>
      </c>
      <c r="D25" s="81">
        <v>0</v>
      </c>
      <c r="E25" s="80" t="s">
        <v>29</v>
      </c>
      <c r="F25" s="20">
        <v>101057.11</v>
      </c>
      <c r="G25" s="81">
        <v>0</v>
      </c>
    </row>
    <row r="26" spans="2:7" x14ac:dyDescent="0.25">
      <c r="B26" s="80" t="s">
        <v>30</v>
      </c>
      <c r="C26" s="20">
        <v>0</v>
      </c>
      <c r="D26" s="81">
        <v>0</v>
      </c>
      <c r="E26" s="80" t="s">
        <v>30</v>
      </c>
      <c r="F26" s="20">
        <v>0</v>
      </c>
      <c r="G26" s="81">
        <v>141266.17000000001</v>
      </c>
    </row>
    <row r="27" spans="2:7" x14ac:dyDescent="0.25">
      <c r="B27" s="80" t="s">
        <v>31</v>
      </c>
      <c r="C27" s="20">
        <v>0</v>
      </c>
      <c r="D27" s="81">
        <v>0</v>
      </c>
      <c r="E27" s="80" t="s">
        <v>31</v>
      </c>
      <c r="F27" s="20">
        <v>0</v>
      </c>
      <c r="G27" s="81">
        <v>0</v>
      </c>
    </row>
    <row r="28" spans="2:7" ht="22.5" x14ac:dyDescent="0.25">
      <c r="B28" s="80" t="s">
        <v>32</v>
      </c>
      <c r="C28" s="20">
        <v>0</v>
      </c>
      <c r="D28" s="81">
        <v>0</v>
      </c>
      <c r="E28" s="80" t="s">
        <v>32</v>
      </c>
      <c r="F28" s="20">
        <v>0</v>
      </c>
      <c r="G28" s="81">
        <v>0</v>
      </c>
    </row>
    <row r="29" spans="2:7" x14ac:dyDescent="0.25">
      <c r="B29" s="80" t="s">
        <v>33</v>
      </c>
      <c r="C29" s="20">
        <v>0</v>
      </c>
      <c r="D29" s="81">
        <v>0</v>
      </c>
      <c r="E29" s="80" t="s">
        <v>33</v>
      </c>
      <c r="F29" s="20">
        <v>0</v>
      </c>
      <c r="G29" s="81">
        <v>0</v>
      </c>
    </row>
    <row r="30" spans="2:7" x14ac:dyDescent="0.25">
      <c r="B30" s="80" t="s">
        <v>34</v>
      </c>
      <c r="C30" s="20">
        <v>0</v>
      </c>
      <c r="D30" s="81">
        <v>0</v>
      </c>
      <c r="E30" s="80" t="s">
        <v>34</v>
      </c>
      <c r="F30" s="20">
        <v>0</v>
      </c>
      <c r="G30" s="81">
        <v>0</v>
      </c>
    </row>
    <row r="31" spans="2:7" x14ac:dyDescent="0.25">
      <c r="B31" s="80" t="s">
        <v>35</v>
      </c>
      <c r="C31" s="20">
        <v>0</v>
      </c>
      <c r="D31" s="81">
        <v>0</v>
      </c>
      <c r="E31" s="80" t="s">
        <v>35</v>
      </c>
      <c r="F31" s="20">
        <v>0</v>
      </c>
      <c r="G31" s="81">
        <v>0</v>
      </c>
    </row>
    <row r="32" spans="2:7" x14ac:dyDescent="0.25">
      <c r="B32" s="80" t="s">
        <v>37</v>
      </c>
      <c r="C32" s="20">
        <v>0</v>
      </c>
      <c r="D32" s="81">
        <v>0</v>
      </c>
      <c r="E32" s="80" t="s">
        <v>37</v>
      </c>
      <c r="F32" s="20">
        <v>0</v>
      </c>
      <c r="G32" s="81">
        <v>0</v>
      </c>
    </row>
    <row r="33" spans="2:7" x14ac:dyDescent="0.25">
      <c r="B33" s="80" t="s">
        <v>38</v>
      </c>
      <c r="C33" s="20">
        <v>0</v>
      </c>
      <c r="D33" s="81">
        <v>0</v>
      </c>
      <c r="E33" s="80" t="s">
        <v>38</v>
      </c>
      <c r="F33" s="20">
        <v>0</v>
      </c>
      <c r="G33" s="81">
        <v>0</v>
      </c>
    </row>
    <row r="34" spans="2:7" x14ac:dyDescent="0.25">
      <c r="B34" s="80" t="s">
        <v>39</v>
      </c>
      <c r="C34" s="20">
        <v>0</v>
      </c>
      <c r="D34" s="81">
        <v>0</v>
      </c>
      <c r="E34" s="80" t="s">
        <v>39</v>
      </c>
      <c r="F34" s="20">
        <v>162036.96</v>
      </c>
      <c r="G34" s="81">
        <v>122907.38</v>
      </c>
    </row>
    <row r="35" spans="2:7" x14ac:dyDescent="0.25">
      <c r="B35" s="80" t="s">
        <v>136</v>
      </c>
      <c r="C35" s="20">
        <v>0</v>
      </c>
      <c r="D35" s="81">
        <v>0</v>
      </c>
      <c r="E35" s="80" t="s">
        <v>136</v>
      </c>
      <c r="F35" s="20">
        <v>109710.44</v>
      </c>
      <c r="G35" s="81">
        <v>0</v>
      </c>
    </row>
    <row r="36" spans="2:7" ht="22.5" x14ac:dyDescent="0.25">
      <c r="B36" s="65" t="s">
        <v>137</v>
      </c>
      <c r="C36" s="28">
        <v>2237368.5859999955</v>
      </c>
      <c r="D36" s="79">
        <v>1396060.97</v>
      </c>
      <c r="E36" s="65" t="s">
        <v>137</v>
      </c>
      <c r="F36" s="28">
        <f>F7-F19</f>
        <v>384890.84999999963</v>
      </c>
      <c r="G36" s="79">
        <f>G7-G19</f>
        <v>636387.0700000003</v>
      </c>
    </row>
    <row r="37" spans="2:7" x14ac:dyDescent="0.25">
      <c r="B37" s="69"/>
      <c r="C37" s="19"/>
      <c r="D37" s="77"/>
      <c r="E37" s="69"/>
      <c r="F37" s="19"/>
      <c r="G37" s="77"/>
    </row>
    <row r="38" spans="2:7" x14ac:dyDescent="0.25">
      <c r="B38" s="65" t="s">
        <v>138</v>
      </c>
      <c r="C38" s="19"/>
      <c r="D38" s="77"/>
      <c r="E38" s="65" t="s">
        <v>138</v>
      </c>
      <c r="F38" s="19"/>
      <c r="G38" s="77"/>
    </row>
    <row r="39" spans="2:7" x14ac:dyDescent="0.25">
      <c r="B39" s="78" t="s">
        <v>130</v>
      </c>
      <c r="C39" s="28">
        <v>0</v>
      </c>
      <c r="D39" s="79">
        <v>0</v>
      </c>
      <c r="E39" s="78" t="s">
        <v>130</v>
      </c>
      <c r="F39" s="83">
        <f>F40+F41+F42</f>
        <v>651613.46</v>
      </c>
      <c r="G39" s="84">
        <f>G40+G41+G42</f>
        <v>7463493.7300000004</v>
      </c>
    </row>
    <row r="40" spans="2:7" ht="22.5" x14ac:dyDescent="0.25">
      <c r="B40" s="80" t="s">
        <v>84</v>
      </c>
      <c r="C40" s="20">
        <v>0</v>
      </c>
      <c r="D40" s="81">
        <v>0</v>
      </c>
      <c r="E40" s="80" t="s">
        <v>84</v>
      </c>
      <c r="F40" s="20">
        <v>541903.02</v>
      </c>
      <c r="G40" s="81">
        <v>0</v>
      </c>
    </row>
    <row r="41" spans="2:7" x14ac:dyDescent="0.25">
      <c r="B41" s="80" t="s">
        <v>86</v>
      </c>
      <c r="C41" s="20">
        <v>0</v>
      </c>
      <c r="D41" s="81">
        <v>0</v>
      </c>
      <c r="E41" s="80" t="s">
        <v>86</v>
      </c>
      <c r="F41" s="20">
        <v>109710.44</v>
      </c>
      <c r="G41" s="81">
        <v>0</v>
      </c>
    </row>
    <row r="42" spans="2:7" x14ac:dyDescent="0.25">
      <c r="B42" s="80" t="s">
        <v>139</v>
      </c>
      <c r="C42" s="20">
        <v>0</v>
      </c>
      <c r="D42" s="81">
        <v>0</v>
      </c>
      <c r="E42" s="80" t="s">
        <v>139</v>
      </c>
      <c r="F42" s="20"/>
      <c r="G42" s="81">
        <v>7463493.7300000004</v>
      </c>
    </row>
    <row r="43" spans="2:7" x14ac:dyDescent="0.25">
      <c r="B43" s="82"/>
      <c r="C43" s="19"/>
      <c r="D43" s="77"/>
      <c r="E43" s="82"/>
      <c r="F43" s="19"/>
      <c r="G43" s="77"/>
    </row>
    <row r="44" spans="2:7" x14ac:dyDescent="0.25">
      <c r="B44" s="78" t="s">
        <v>131</v>
      </c>
      <c r="C44" s="28">
        <v>893436.06</v>
      </c>
      <c r="D44" s="79">
        <v>378897.98</v>
      </c>
      <c r="E44" s="78" t="s">
        <v>131</v>
      </c>
      <c r="F44" s="28">
        <f>F45+F46+F47</f>
        <v>489069.81999999995</v>
      </c>
      <c r="G44" s="79">
        <f>G45+G46+G47</f>
        <v>7911651.4199999999</v>
      </c>
    </row>
    <row r="45" spans="2:7" ht="22.5" x14ac:dyDescent="0.25">
      <c r="B45" s="80" t="s">
        <v>84</v>
      </c>
      <c r="C45" s="20">
        <v>603167.59000000008</v>
      </c>
      <c r="D45" s="81">
        <v>0</v>
      </c>
      <c r="E45" s="80" t="s">
        <v>84</v>
      </c>
      <c r="F45" s="20">
        <v>162036.96</v>
      </c>
      <c r="G45" s="81">
        <v>6165382.04</v>
      </c>
    </row>
    <row r="46" spans="2:7" x14ac:dyDescent="0.25">
      <c r="B46" s="80" t="s">
        <v>86</v>
      </c>
      <c r="C46" s="20">
        <v>290268.46999999991</v>
      </c>
      <c r="D46" s="81">
        <v>378897.98</v>
      </c>
      <c r="E46" s="80" t="s">
        <v>86</v>
      </c>
      <c r="F46" s="20">
        <v>128877.64</v>
      </c>
      <c r="G46" s="81">
        <v>1801271.3</v>
      </c>
    </row>
    <row r="47" spans="2:7" x14ac:dyDescent="0.25">
      <c r="B47" s="80" t="s">
        <v>140</v>
      </c>
      <c r="C47" s="20">
        <v>0</v>
      </c>
      <c r="D47" s="81">
        <v>0</v>
      </c>
      <c r="E47" s="80" t="s">
        <v>140</v>
      </c>
      <c r="F47" s="20">
        <v>198155.22</v>
      </c>
      <c r="G47" s="81">
        <v>-55001.919999999998</v>
      </c>
    </row>
    <row r="48" spans="2:7" ht="22.5" x14ac:dyDescent="0.25">
      <c r="B48" s="65" t="s">
        <v>141</v>
      </c>
      <c r="C48" s="28">
        <v>-893436.06</v>
      </c>
      <c r="D48" s="79">
        <v>-378897.98</v>
      </c>
      <c r="E48" s="65" t="s">
        <v>141</v>
      </c>
      <c r="F48" s="28">
        <f>F39-F44</f>
        <v>162543.64000000001</v>
      </c>
      <c r="G48" s="79">
        <f>G39-G44</f>
        <v>-448157.68999999948</v>
      </c>
    </row>
    <row r="49" spans="2:7" x14ac:dyDescent="0.25">
      <c r="B49" s="69"/>
      <c r="C49" s="19"/>
      <c r="D49" s="77"/>
      <c r="E49" s="69"/>
      <c r="F49" s="19"/>
      <c r="G49" s="77"/>
    </row>
    <row r="50" spans="2:7" ht="22.5" x14ac:dyDescent="0.25">
      <c r="B50" s="65" t="s">
        <v>142</v>
      </c>
      <c r="C50" s="19"/>
      <c r="D50" s="77"/>
      <c r="E50" s="65" t="s">
        <v>142</v>
      </c>
      <c r="F50" s="19"/>
      <c r="G50" s="77"/>
    </row>
    <row r="51" spans="2:7" x14ac:dyDescent="0.25">
      <c r="B51" s="78" t="s">
        <v>130</v>
      </c>
      <c r="C51" s="28">
        <v>-3408774.5099999979</v>
      </c>
      <c r="D51" s="79">
        <v>-6499388.9100000001</v>
      </c>
      <c r="E51" s="78" t="s">
        <v>130</v>
      </c>
      <c r="F51" s="28">
        <f>F52+F55</f>
        <v>124250.63</v>
      </c>
      <c r="G51" s="79">
        <f>G52+G55</f>
        <v>110111.24</v>
      </c>
    </row>
    <row r="52" spans="2:7" x14ac:dyDescent="0.25">
      <c r="B52" s="80" t="s">
        <v>143</v>
      </c>
      <c r="C52" s="20"/>
      <c r="D52" s="81"/>
      <c r="E52" s="80" t="s">
        <v>143</v>
      </c>
      <c r="F52" s="20">
        <f>F53+F54</f>
        <v>0</v>
      </c>
      <c r="G52" s="81">
        <f>G53+G54</f>
        <v>0</v>
      </c>
    </row>
    <row r="53" spans="2:7" x14ac:dyDescent="0.25">
      <c r="B53" s="80" t="s">
        <v>144</v>
      </c>
      <c r="C53" s="20">
        <v>0</v>
      </c>
      <c r="D53" s="81">
        <v>0</v>
      </c>
      <c r="E53" s="80" t="s">
        <v>144</v>
      </c>
      <c r="F53" s="20">
        <v>0</v>
      </c>
      <c r="G53" s="81">
        <v>0</v>
      </c>
    </row>
    <row r="54" spans="2:7" x14ac:dyDescent="0.25">
      <c r="B54" s="80" t="s">
        <v>145</v>
      </c>
      <c r="C54" s="20">
        <v>0</v>
      </c>
      <c r="D54" s="81">
        <v>0</v>
      </c>
      <c r="E54" s="80" t="s">
        <v>145</v>
      </c>
      <c r="F54" s="20">
        <v>0</v>
      </c>
      <c r="G54" s="81">
        <v>0</v>
      </c>
    </row>
    <row r="55" spans="2:7" x14ac:dyDescent="0.25">
      <c r="B55" s="80" t="s">
        <v>146</v>
      </c>
      <c r="C55" s="20">
        <v>-3408774.5099999979</v>
      </c>
      <c r="D55" s="81">
        <v>-6499388.9100000001</v>
      </c>
      <c r="E55" s="80" t="s">
        <v>146</v>
      </c>
      <c r="F55" s="20">
        <v>124250.63</v>
      </c>
      <c r="G55" s="81">
        <v>110111.24</v>
      </c>
    </row>
    <row r="56" spans="2:7" x14ac:dyDescent="0.25">
      <c r="B56" s="82"/>
      <c r="C56" s="19"/>
      <c r="D56" s="77"/>
      <c r="E56" s="82"/>
      <c r="F56" s="19"/>
      <c r="G56" s="77"/>
    </row>
    <row r="57" spans="2:7" x14ac:dyDescent="0.25">
      <c r="B57" s="78" t="s">
        <v>131</v>
      </c>
      <c r="C57" s="28">
        <v>-2298858.7740000016</v>
      </c>
      <c r="D57" s="79"/>
      <c r="E57" s="78" t="s">
        <v>131</v>
      </c>
      <c r="F57" s="28">
        <f>F58+F61</f>
        <v>382365.27</v>
      </c>
      <c r="G57" s="79">
        <f>G58+G61</f>
        <v>26086.54</v>
      </c>
    </row>
    <row r="58" spans="2:7" x14ac:dyDescent="0.25">
      <c r="B58" s="80" t="s">
        <v>147</v>
      </c>
      <c r="C58" s="20"/>
      <c r="D58" s="81"/>
      <c r="E58" s="80" t="s">
        <v>147</v>
      </c>
      <c r="F58" s="20">
        <f>F59+F60</f>
        <v>0</v>
      </c>
      <c r="G58" s="81">
        <f>G59+G60</f>
        <v>0</v>
      </c>
    </row>
    <row r="59" spans="2:7" x14ac:dyDescent="0.25">
      <c r="B59" s="80" t="s">
        <v>144</v>
      </c>
      <c r="C59" s="20">
        <v>0</v>
      </c>
      <c r="D59" s="81">
        <v>0</v>
      </c>
      <c r="E59" s="80" t="s">
        <v>144</v>
      </c>
      <c r="F59" s="20">
        <v>0</v>
      </c>
      <c r="G59" s="81">
        <v>0</v>
      </c>
    </row>
    <row r="60" spans="2:7" x14ac:dyDescent="0.25">
      <c r="B60" s="80" t="s">
        <v>145</v>
      </c>
      <c r="C60" s="20">
        <v>0</v>
      </c>
      <c r="D60" s="81">
        <v>0</v>
      </c>
      <c r="E60" s="80" t="s">
        <v>145</v>
      </c>
      <c r="F60" s="20">
        <v>0</v>
      </c>
      <c r="G60" s="81">
        <v>0</v>
      </c>
    </row>
    <row r="61" spans="2:7" x14ac:dyDescent="0.25">
      <c r="B61" s="80" t="s">
        <v>148</v>
      </c>
      <c r="C61" s="20">
        <v>-2298858.7740000016</v>
      </c>
      <c r="D61" s="81">
        <v>-6142681.9199999999</v>
      </c>
      <c r="E61" s="80" t="s">
        <v>148</v>
      </c>
      <c r="F61" s="20">
        <v>382365.27</v>
      </c>
      <c r="G61" s="81">
        <v>26086.54</v>
      </c>
    </row>
    <row r="62" spans="2:7" ht="22.5" x14ac:dyDescent="0.25">
      <c r="B62" s="65" t="s">
        <v>149</v>
      </c>
      <c r="C62" s="28">
        <v>-1109915.7359999963</v>
      </c>
      <c r="D62" s="79">
        <v>-356706.99</v>
      </c>
      <c r="E62" s="65" t="s">
        <v>149</v>
      </c>
      <c r="F62" s="28">
        <f>F51-F57</f>
        <v>-258114.64</v>
      </c>
      <c r="G62" s="79">
        <f>G51-G57</f>
        <v>84024.700000000012</v>
      </c>
    </row>
    <row r="63" spans="2:7" x14ac:dyDescent="0.25">
      <c r="B63" s="69"/>
      <c r="C63" s="19"/>
      <c r="D63" s="77"/>
      <c r="E63" s="69"/>
      <c r="F63" s="19"/>
      <c r="G63" s="77"/>
    </row>
    <row r="64" spans="2:7" ht="22.5" x14ac:dyDescent="0.25">
      <c r="B64" s="65" t="s">
        <v>150</v>
      </c>
      <c r="C64" s="28">
        <v>234016.78999999911</v>
      </c>
      <c r="D64" s="79">
        <v>660456</v>
      </c>
      <c r="E64" s="65" t="s">
        <v>150</v>
      </c>
      <c r="F64" s="28">
        <f>F62+F48+F36</f>
        <v>289319.84999999963</v>
      </c>
      <c r="G64" s="79">
        <f>G62+G48+G36</f>
        <v>272254.08000000083</v>
      </c>
    </row>
    <row r="65" spans="2:7" x14ac:dyDescent="0.25">
      <c r="B65" s="69"/>
      <c r="C65" s="19"/>
      <c r="D65" s="77"/>
      <c r="E65" s="69"/>
      <c r="F65" s="19"/>
      <c r="G65" s="77"/>
    </row>
    <row r="66" spans="2:7" ht="22.5" x14ac:dyDescent="0.25">
      <c r="B66" s="65" t="s">
        <v>151</v>
      </c>
      <c r="C66" s="28">
        <v>1525249.48</v>
      </c>
      <c r="D66" s="79">
        <v>864793.48</v>
      </c>
      <c r="E66" s="65" t="s">
        <v>151</v>
      </c>
      <c r="F66" s="28">
        <v>947848.06</v>
      </c>
      <c r="G66" s="79">
        <v>675593.98</v>
      </c>
    </row>
    <row r="67" spans="2:7" x14ac:dyDescent="0.25">
      <c r="B67" s="69"/>
      <c r="C67" s="19"/>
      <c r="D67" s="77"/>
      <c r="E67" s="69"/>
      <c r="F67" s="19"/>
      <c r="G67" s="77"/>
    </row>
    <row r="68" spans="2:7" ht="22.5" x14ac:dyDescent="0.25">
      <c r="B68" s="65" t="s">
        <v>152</v>
      </c>
      <c r="C68" s="28">
        <v>1759266.269999997</v>
      </c>
      <c r="D68" s="79">
        <v>1525249.48</v>
      </c>
      <c r="E68" s="65" t="s">
        <v>152</v>
      </c>
      <c r="F68" s="28">
        <f>F66+F64</f>
        <v>1237167.9099999997</v>
      </c>
      <c r="G68" s="79">
        <f>G66+G64</f>
        <v>947848.06000000075</v>
      </c>
    </row>
    <row r="69" spans="2:7" ht="15.75" thickBot="1" x14ac:dyDescent="0.3">
      <c r="B69" s="85"/>
      <c r="C69" s="86"/>
      <c r="D69" s="87"/>
      <c r="E69" s="85"/>
      <c r="F69" s="86"/>
      <c r="G69" s="87"/>
    </row>
  </sheetData>
  <mergeCells count="2">
    <mergeCell ref="B3:D4"/>
    <mergeCell ref="E3:G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0311_ESF</vt:lpstr>
      <vt:lpstr>0312_ACT</vt:lpstr>
      <vt:lpstr>0313_VHP</vt:lpstr>
      <vt:lpstr>0314_CSF</vt:lpstr>
      <vt:lpstr>0315_EFE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 PC</dc:creator>
  <cp:lastModifiedBy>Tesoreria PC</cp:lastModifiedBy>
  <dcterms:created xsi:type="dcterms:W3CDTF">2022-02-28T22:03:45Z</dcterms:created>
  <dcterms:modified xsi:type="dcterms:W3CDTF">2022-03-07T17:34:31Z</dcterms:modified>
</cp:coreProperties>
</file>