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PRESUPUESTAL 2T 2023 EN EXCEL\"/>
    </mc:Choice>
  </mc:AlternateContent>
  <xr:revisionPtr revIDLastSave="0" documentId="13_ncr:1_{3D714C6E-69EA-49FB-AFB4-82585E6797BA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COG!$A$4:$A$77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6" l="1"/>
  <c r="G76" i="6" s="1"/>
  <c r="G75" i="6"/>
  <c r="D75" i="6"/>
  <c r="D74" i="6"/>
  <c r="G74" i="6" s="1"/>
  <c r="G73" i="6"/>
  <c r="D73" i="6"/>
  <c r="D72" i="6"/>
  <c r="G72" i="6" s="1"/>
  <c r="D71" i="6"/>
  <c r="G71" i="6" s="1"/>
  <c r="D70" i="6"/>
  <c r="G70" i="6" s="1"/>
  <c r="F69" i="6"/>
  <c r="E69" i="6"/>
  <c r="D69" i="6"/>
  <c r="G69" i="6" s="1"/>
  <c r="C69" i="6"/>
  <c r="B69" i="6"/>
  <c r="D68" i="6"/>
  <c r="G68" i="6" s="1"/>
  <c r="G67" i="6"/>
  <c r="D67" i="6"/>
  <c r="D66" i="6"/>
  <c r="G66" i="6" s="1"/>
  <c r="F65" i="6"/>
  <c r="E65" i="6"/>
  <c r="C65" i="6"/>
  <c r="B65" i="6"/>
  <c r="D65" i="6" s="1"/>
  <c r="G65" i="6" s="1"/>
  <c r="D64" i="6"/>
  <c r="G64" i="6" s="1"/>
  <c r="G63" i="6"/>
  <c r="D63" i="6"/>
  <c r="D62" i="6"/>
  <c r="G62" i="6" s="1"/>
  <c r="G61" i="6"/>
  <c r="D61" i="6"/>
  <c r="D60" i="6"/>
  <c r="G60" i="6" s="1"/>
  <c r="D59" i="6"/>
  <c r="G59" i="6" s="1"/>
  <c r="D58" i="6"/>
  <c r="G58" i="6" s="1"/>
  <c r="F57" i="6"/>
  <c r="E57" i="6"/>
  <c r="D57" i="6"/>
  <c r="G57" i="6" s="1"/>
  <c r="C57" i="6"/>
  <c r="B57" i="6"/>
  <c r="D56" i="6"/>
  <c r="G56" i="6" s="1"/>
  <c r="G55" i="6"/>
  <c r="D55" i="6"/>
  <c r="D54" i="6"/>
  <c r="G54" i="6" s="1"/>
  <c r="F53" i="6"/>
  <c r="E53" i="6"/>
  <c r="C53" i="6"/>
  <c r="B53" i="6"/>
  <c r="D53" i="6" s="1"/>
  <c r="G53" i="6" s="1"/>
  <c r="D52" i="6"/>
  <c r="G52" i="6" s="1"/>
  <c r="D51" i="6"/>
  <c r="G51" i="6" s="1"/>
  <c r="D50" i="6"/>
  <c r="G50" i="6" s="1"/>
  <c r="G49" i="6"/>
  <c r="D49" i="6"/>
  <c r="D48" i="6"/>
  <c r="G48" i="6" s="1"/>
  <c r="D47" i="6"/>
  <c r="G47" i="6" s="1"/>
  <c r="D46" i="6"/>
  <c r="G46" i="6" s="1"/>
  <c r="D45" i="6"/>
  <c r="G45" i="6" s="1"/>
  <c r="D44" i="6"/>
  <c r="G44" i="6" s="1"/>
  <c r="F43" i="6"/>
  <c r="E43" i="6"/>
  <c r="C43" i="6"/>
  <c r="D43" i="6" s="1"/>
  <c r="G43" i="6" s="1"/>
  <c r="B43" i="6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G35" i="6"/>
  <c r="D35" i="6"/>
  <c r="D34" i="6"/>
  <c r="G34" i="6" s="1"/>
  <c r="F33" i="6"/>
  <c r="E33" i="6"/>
  <c r="C33" i="6"/>
  <c r="B33" i="6"/>
  <c r="D33" i="6" s="1"/>
  <c r="G33" i="6" s="1"/>
  <c r="D32" i="6"/>
  <c r="G32" i="6" s="1"/>
  <c r="D31" i="6"/>
  <c r="G31" i="6" s="1"/>
  <c r="D30" i="6"/>
  <c r="G30" i="6" s="1"/>
  <c r="G29" i="6"/>
  <c r="D29" i="6"/>
  <c r="D28" i="6"/>
  <c r="G28" i="6" s="1"/>
  <c r="D27" i="6"/>
  <c r="G27" i="6" s="1"/>
  <c r="D26" i="6"/>
  <c r="G26" i="6" s="1"/>
  <c r="D25" i="6"/>
  <c r="G25" i="6" s="1"/>
  <c r="D24" i="6"/>
  <c r="G24" i="6" s="1"/>
  <c r="F23" i="6"/>
  <c r="E23" i="6"/>
  <c r="C23" i="6"/>
  <c r="D23" i="6" s="1"/>
  <c r="G23" i="6" s="1"/>
  <c r="B23" i="6"/>
  <c r="D22" i="6"/>
  <c r="G22" i="6" s="1"/>
  <c r="D21" i="6"/>
  <c r="G21" i="6" s="1"/>
  <c r="D20" i="6"/>
  <c r="G20" i="6" s="1"/>
  <c r="D19" i="6"/>
  <c r="G19" i="6" s="1"/>
  <c r="D18" i="6"/>
  <c r="G18" i="6" s="1"/>
  <c r="G17" i="6"/>
  <c r="D17" i="6"/>
  <c r="D16" i="6"/>
  <c r="G16" i="6" s="1"/>
  <c r="G15" i="6"/>
  <c r="D15" i="6"/>
  <c r="D14" i="6"/>
  <c r="G14" i="6" s="1"/>
  <c r="F13" i="6"/>
  <c r="E13" i="6"/>
  <c r="C13" i="6"/>
  <c r="B13" i="6"/>
  <c r="D13" i="6" s="1"/>
  <c r="G13" i="6" s="1"/>
  <c r="D12" i="6"/>
  <c r="G12" i="6" s="1"/>
  <c r="D11" i="6"/>
  <c r="G11" i="6" s="1"/>
  <c r="D10" i="6"/>
  <c r="G10" i="6" s="1"/>
  <c r="G9" i="6"/>
  <c r="D9" i="6"/>
  <c r="D8" i="6"/>
  <c r="G8" i="6" s="1"/>
  <c r="D7" i="6"/>
  <c r="G7" i="6" s="1"/>
  <c r="D6" i="6"/>
  <c r="G6" i="6" s="1"/>
  <c r="F5" i="6"/>
  <c r="E5" i="6"/>
  <c r="D5" i="6"/>
  <c r="G5" i="6" s="1"/>
  <c r="C5" i="6"/>
  <c r="B5" i="6"/>
  <c r="E77" i="6" l="1"/>
  <c r="B77" i="6"/>
  <c r="F77" i="6"/>
  <c r="C77" i="6"/>
  <c r="G77" i="6"/>
  <c r="D77" i="6"/>
</calcChain>
</file>

<file path=xl/sharedStrings.xml><?xml version="1.0" encoding="utf-8"?>
<sst xmlns="http://schemas.openxmlformats.org/spreadsheetml/2006/main" count="85" uniqueCount="85">
  <si>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</si>
  <si>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</si>
  <si>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</si>
  <si>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</si>
  <si>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</si>
  <si>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</si>
  <si>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</si>
  <si>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</si>
  <si>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</si>
  <si>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</si>
  <si>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</si>
  <si>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</si>
  <si>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</si>
  <si>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</si>
  <si>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</si>
  <si>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</si>
  <si>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</si>
  <si>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</si>
  <si>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</si>
  <si>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</si>
  <si>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</si>
  <si>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</si>
  <si>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</si>
  <si>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</si>
  <si>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</si>
  <si>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</si>
  <si>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</si>
  <si>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</si>
  <si>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</si>
  <si>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</si>
  <si>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</si>
  <si>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</si>
  <si>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</si>
  <si>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</si>
  <si>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</si>
  <si>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</si>
  <si>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</si>
  <si>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</si>
  <si>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</si>
  <si>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</si>
  <si>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</si>
  <si>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</si>
  <si>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</si>
  <si>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</si>
  <si>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</si>
  <si>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</si>
  <si>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</si>
  <si>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</si>
  <si>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</si>
  <si>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</si>
  <si>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</si>
  <si>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</si>
  <si>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</si>
  <si>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</si>
  <si>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</si>
  <si>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</si>
  <si>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</si>
  <si>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</si>
  <si>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</si>
  <si>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</si>
  <si>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</si>
  <si>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</si>
  <si>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</si>
  <si>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</si>
  <si>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</si>
  <si>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</si>
  <si>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</si>
  <si>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</si>
  <si>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</si>
  <si>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</si>
  <si>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</si>
  <si>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</si>
  <si>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</si>
  <si>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</si>
  <si>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</si>
  <si>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</si>
  <si>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</si>
  <si>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</si>
  <si>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</si>
  <si>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</si>
  <si>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</si>
  <si>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</si>
  <si>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</si>
  <si>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Tarimoro, Gto.
Estado Analítico del Ejercicio del Presupuesto de Egresos
Clasificación por Objeto del Gasto (Capítulo y Concepto)
Del 1 de Enero al 30 de Junio de 2023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</si>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</sst>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Continuous" vertical="center" wrapText="1"/>
      <protection locked="0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0" borderId="1" xfId="0" applyFont="1" applyBorder="1" applyAlignment="1">
      <alignment horizontal="left"/>
    </xf>
    <xf numFmtId="4" fontId="6" fillId="0" borderId="6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7" fillId="0" borderId="0" xfId="7" applyFont="1" applyAlignment="1" applyProtection="1">
      <alignment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9" xfId="0" applyFont="1" applyBorder="1" applyAlignment="1">
      <alignment horizontal="left" indent="2"/>
    </xf>
    <xf numFmtId="0" fontId="6" fillId="0" borderId="9" xfId="0" applyFont="1" applyBorder="1" applyAlignment="1" applyProtection="1">
      <alignment horizontal="left" indent="2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0</xdr:col>
      <xdr:colOff>687055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194D9-67B6-487D-84F3-1121A35F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285750</xdr:colOff>
      <xdr:row>0</xdr:row>
      <xdr:rowOff>76200</xdr:rowOff>
    </xdr:from>
    <xdr:to>
      <xdr:col>6</xdr:col>
      <xdr:colOff>866774</xdr:colOff>
      <xdr:row>0</xdr:row>
      <xdr:rowOff>504825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32A8D211-8E8A-4457-A31D-296F5965B49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01150" y="762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81</xdr:row>
      <xdr:rowOff>57150</xdr:rowOff>
    </xdr:from>
    <xdr:to>
      <xdr:col>6</xdr:col>
      <xdr:colOff>828675</xdr:colOff>
      <xdr:row>87</xdr:row>
      <xdr:rowOff>57149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B111E58-67B7-43A8-AC4B-E935DDEF1681}"/>
            </a:ext>
          </a:extLst>
        </xdr:cNvPr>
        <xdr:cNvSpPr txBox="1"/>
      </xdr:nvSpPr>
      <xdr:spPr>
        <a:xfrm>
          <a:off x="171449" y="1228725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228600</xdr:colOff>
      <xdr:row>83</xdr:row>
      <xdr:rowOff>114300</xdr:rowOff>
    </xdr:from>
    <xdr:to>
      <xdr:col>5</xdr:col>
      <xdr:colOff>1028700</xdr:colOff>
      <xdr:row>83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6CD30FB-1E3D-4CB3-8BB5-0B5D467D43EC}"/>
            </a:ext>
          </a:extLst>
        </xdr:cNvPr>
        <xdr:cNvCxnSpPr/>
      </xdr:nvCxnSpPr>
      <xdr:spPr>
        <a:xfrm flipV="1">
          <a:off x="7048500" y="126301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83</xdr:row>
      <xdr:rowOff>114300</xdr:rowOff>
    </xdr:from>
    <xdr:to>
      <xdr:col>0</xdr:col>
      <xdr:colOff>2324100</xdr:colOff>
      <xdr:row>83</xdr:row>
      <xdr:rowOff>123825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B5451D5-A4AD-4D7B-84E9-10AC5160BC67}"/>
            </a:ext>
          </a:extLst>
        </xdr:cNvPr>
        <xdr:cNvCxnSpPr/>
      </xdr:nvCxnSpPr>
      <xdr:spPr>
        <a:xfrm flipV="1">
          <a:off x="409575" y="126301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tabSelected="1" zoomScaleNormal="100" workbookViewId="0">
      <selection activeCell="I9" sqref="I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2" t="s">
        <v>83</v>
      </c>
      <c r="B1" s="23"/>
      <c r="C1" s="23"/>
      <c r="D1" s="23"/>
      <c r="E1" s="23"/>
      <c r="F1" s="23"/>
      <c r="G1" s="24"/>
    </row>
    <row r="2" spans="1:7" x14ac:dyDescent="0.2">
      <c r="A2" s="16"/>
      <c r="B2" s="7" t="s">
        <v>0</v>
      </c>
      <c r="C2" s="8"/>
      <c r="D2" s="8"/>
      <c r="E2" s="8"/>
      <c r="F2" s="9"/>
      <c r="G2" s="25" t="s">
        <v>1</v>
      </c>
    </row>
    <row r="3" spans="1:7" ht="24.95" customHeight="1" x14ac:dyDescent="0.2">
      <c r="A3" s="17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6"/>
    </row>
    <row r="4" spans="1:7" x14ac:dyDescent="0.2">
      <c r="A4" s="18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0" t="s">
        <v>10</v>
      </c>
      <c r="B5" s="11">
        <f>SUM(B6:B12)</f>
        <v>91094182.640000015</v>
      </c>
      <c r="C5" s="11">
        <f>SUM(C6:C12)</f>
        <v>136300.70999999996</v>
      </c>
      <c r="D5" s="11">
        <f>B5+C5</f>
        <v>91230483.350000009</v>
      </c>
      <c r="E5" s="11">
        <f>SUM(E6:E12)</f>
        <v>37737246.850000001</v>
      </c>
      <c r="F5" s="11">
        <f>SUM(F6:F12)</f>
        <v>37737246.850000001</v>
      </c>
      <c r="G5" s="11">
        <f>D5-E5</f>
        <v>53493236.500000007</v>
      </c>
    </row>
    <row r="6" spans="1:7" x14ac:dyDescent="0.2">
      <c r="A6" s="19" t="s">
        <v>11</v>
      </c>
      <c r="B6" s="4">
        <v>47463515.770000003</v>
      </c>
      <c r="C6" s="4">
        <v>1239681.29</v>
      </c>
      <c r="D6" s="4">
        <f t="shared" ref="D6:D69" si="0">B6+C6</f>
        <v>48703197.060000002</v>
      </c>
      <c r="E6" s="4">
        <v>20388313.199999999</v>
      </c>
      <c r="F6" s="4">
        <v>20388313.199999999</v>
      </c>
      <c r="G6" s="4">
        <f t="shared" ref="G6:G69" si="1">D6-E6</f>
        <v>28314883.860000003</v>
      </c>
    </row>
    <row r="7" spans="1:7" x14ac:dyDescent="0.2">
      <c r="A7" s="19" t="s">
        <v>12</v>
      </c>
      <c r="B7" s="4">
        <v>12713878.66</v>
      </c>
      <c r="C7" s="4">
        <v>23986.48</v>
      </c>
      <c r="D7" s="4">
        <f t="shared" si="0"/>
        <v>12737865.140000001</v>
      </c>
      <c r="E7" s="4">
        <v>7748836.4800000004</v>
      </c>
      <c r="F7" s="4">
        <v>7748836.4800000004</v>
      </c>
      <c r="G7" s="4">
        <f t="shared" si="1"/>
        <v>4989028.66</v>
      </c>
    </row>
    <row r="8" spans="1:7" x14ac:dyDescent="0.2">
      <c r="A8" s="19" t="s">
        <v>13</v>
      </c>
      <c r="B8" s="4">
        <v>6471627.4199999999</v>
      </c>
      <c r="C8" s="4">
        <v>0</v>
      </c>
      <c r="D8" s="4">
        <f t="shared" si="0"/>
        <v>6471627.4199999999</v>
      </c>
      <c r="E8" s="4">
        <v>316240.61</v>
      </c>
      <c r="F8" s="4">
        <v>316240.61</v>
      </c>
      <c r="G8" s="4">
        <f t="shared" si="1"/>
        <v>6155386.8099999996</v>
      </c>
    </row>
    <row r="9" spans="1:7" x14ac:dyDescent="0.2">
      <c r="A9" s="19" t="s">
        <v>14</v>
      </c>
      <c r="B9" s="4">
        <v>3391035</v>
      </c>
      <c r="C9" s="4">
        <v>345000</v>
      </c>
      <c r="D9" s="4">
        <f t="shared" si="0"/>
        <v>3736035</v>
      </c>
      <c r="E9" s="4">
        <v>1659883.57</v>
      </c>
      <c r="F9" s="4">
        <v>1659883.57</v>
      </c>
      <c r="G9" s="4">
        <f t="shared" si="1"/>
        <v>2076151.43</v>
      </c>
    </row>
    <row r="10" spans="1:7" x14ac:dyDescent="0.2">
      <c r="A10" s="19" t="s">
        <v>15</v>
      </c>
      <c r="B10" s="4">
        <v>21054125.789999999</v>
      </c>
      <c r="C10" s="4">
        <v>-1472367.06</v>
      </c>
      <c r="D10" s="4">
        <f t="shared" si="0"/>
        <v>19581758.73</v>
      </c>
      <c r="E10" s="4">
        <v>7623972.9900000002</v>
      </c>
      <c r="F10" s="4">
        <v>7623972.9900000002</v>
      </c>
      <c r="G10" s="4">
        <f t="shared" si="1"/>
        <v>11957785.74</v>
      </c>
    </row>
    <row r="11" spans="1:7" x14ac:dyDescent="0.2">
      <c r="A11" s="19" t="s">
        <v>16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9" t="s">
        <v>17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0" t="s">
        <v>18</v>
      </c>
      <c r="B13" s="12">
        <f>SUM(B14:B22)</f>
        <v>18813150</v>
      </c>
      <c r="C13" s="12">
        <f>SUM(C14:C22)</f>
        <v>673972.7</v>
      </c>
      <c r="D13" s="12">
        <f t="shared" si="0"/>
        <v>19487122.699999999</v>
      </c>
      <c r="E13" s="12">
        <f>SUM(E14:E22)</f>
        <v>6069029.5500000007</v>
      </c>
      <c r="F13" s="12">
        <f>SUM(F14:F22)</f>
        <v>6063540.9900000002</v>
      </c>
      <c r="G13" s="12">
        <f t="shared" si="1"/>
        <v>13418093.149999999</v>
      </c>
    </row>
    <row r="14" spans="1:7" x14ac:dyDescent="0.2">
      <c r="A14" s="19" t="s">
        <v>19</v>
      </c>
      <c r="B14" s="4">
        <v>2165200</v>
      </c>
      <c r="C14" s="4">
        <v>473000</v>
      </c>
      <c r="D14" s="4">
        <f t="shared" si="0"/>
        <v>2638200</v>
      </c>
      <c r="E14" s="4">
        <v>579923.19999999995</v>
      </c>
      <c r="F14" s="4">
        <v>579923.19999999995</v>
      </c>
      <c r="G14" s="4">
        <f t="shared" si="1"/>
        <v>2058276.8</v>
      </c>
    </row>
    <row r="15" spans="1:7" x14ac:dyDescent="0.2">
      <c r="A15" s="19" t="s">
        <v>20</v>
      </c>
      <c r="B15" s="4">
        <v>610000</v>
      </c>
      <c r="C15" s="4">
        <v>0</v>
      </c>
      <c r="D15" s="4">
        <f t="shared" si="0"/>
        <v>610000</v>
      </c>
      <c r="E15" s="4">
        <v>272125.05</v>
      </c>
      <c r="F15" s="4">
        <v>272125.05</v>
      </c>
      <c r="G15" s="4">
        <f t="shared" si="1"/>
        <v>337874.95</v>
      </c>
    </row>
    <row r="16" spans="1:7" x14ac:dyDescent="0.2">
      <c r="A16" s="19" t="s">
        <v>21</v>
      </c>
      <c r="B16" s="4">
        <v>220000</v>
      </c>
      <c r="C16" s="4">
        <v>-165748</v>
      </c>
      <c r="D16" s="4">
        <f t="shared" si="0"/>
        <v>54252</v>
      </c>
      <c r="E16" s="4">
        <v>3434.8</v>
      </c>
      <c r="F16" s="4">
        <v>3434.8</v>
      </c>
      <c r="G16" s="4">
        <f t="shared" si="1"/>
        <v>50817.2</v>
      </c>
    </row>
    <row r="17" spans="1:7" x14ac:dyDescent="0.2">
      <c r="A17" s="19" t="s">
        <v>22</v>
      </c>
      <c r="B17" s="4">
        <v>3344000</v>
      </c>
      <c r="C17" s="4">
        <v>-5000</v>
      </c>
      <c r="D17" s="4">
        <f t="shared" si="0"/>
        <v>3339000</v>
      </c>
      <c r="E17" s="4">
        <v>505950.27</v>
      </c>
      <c r="F17" s="4">
        <v>500461.71</v>
      </c>
      <c r="G17" s="4">
        <f t="shared" si="1"/>
        <v>2833049.73</v>
      </c>
    </row>
    <row r="18" spans="1:7" x14ac:dyDescent="0.2">
      <c r="A18" s="19" t="s">
        <v>23</v>
      </c>
      <c r="B18" s="4">
        <v>625000</v>
      </c>
      <c r="C18" s="4">
        <v>-10000</v>
      </c>
      <c r="D18" s="4">
        <f t="shared" si="0"/>
        <v>615000</v>
      </c>
      <c r="E18" s="4">
        <v>157474.01</v>
      </c>
      <c r="F18" s="4">
        <v>157474.01</v>
      </c>
      <c r="G18" s="4">
        <f t="shared" si="1"/>
        <v>457525.99</v>
      </c>
    </row>
    <row r="19" spans="1:7" x14ac:dyDescent="0.2">
      <c r="A19" s="19" t="s">
        <v>24</v>
      </c>
      <c r="B19" s="4">
        <v>8983150</v>
      </c>
      <c r="C19" s="4">
        <v>100000</v>
      </c>
      <c r="D19" s="4">
        <f t="shared" si="0"/>
        <v>9083150</v>
      </c>
      <c r="E19" s="4">
        <v>3693076.89</v>
      </c>
      <c r="F19" s="4">
        <v>3693076.89</v>
      </c>
      <c r="G19" s="4">
        <f t="shared" si="1"/>
        <v>5390073.1099999994</v>
      </c>
    </row>
    <row r="20" spans="1:7" x14ac:dyDescent="0.2">
      <c r="A20" s="19" t="s">
        <v>25</v>
      </c>
      <c r="B20" s="4">
        <v>997000</v>
      </c>
      <c r="C20" s="4">
        <v>-175000</v>
      </c>
      <c r="D20" s="4">
        <f t="shared" si="0"/>
        <v>822000</v>
      </c>
      <c r="E20" s="4">
        <v>66705.5</v>
      </c>
      <c r="F20" s="4">
        <v>66705.5</v>
      </c>
      <c r="G20" s="4">
        <f t="shared" si="1"/>
        <v>755294.5</v>
      </c>
    </row>
    <row r="21" spans="1:7" x14ac:dyDescent="0.2">
      <c r="A21" s="19" t="s">
        <v>26</v>
      </c>
      <c r="B21" s="4">
        <v>45000</v>
      </c>
      <c r="C21" s="4">
        <v>10000</v>
      </c>
      <c r="D21" s="4">
        <f t="shared" si="0"/>
        <v>55000</v>
      </c>
      <c r="E21" s="4">
        <v>0</v>
      </c>
      <c r="F21" s="4">
        <v>0</v>
      </c>
      <c r="G21" s="4">
        <f t="shared" si="1"/>
        <v>55000</v>
      </c>
    </row>
    <row r="22" spans="1:7" x14ac:dyDescent="0.2">
      <c r="A22" s="19" t="s">
        <v>27</v>
      </c>
      <c r="B22" s="4">
        <v>1823800</v>
      </c>
      <c r="C22" s="4">
        <v>446720.7</v>
      </c>
      <c r="D22" s="4">
        <f t="shared" si="0"/>
        <v>2270520.7000000002</v>
      </c>
      <c r="E22" s="4">
        <v>790339.83</v>
      </c>
      <c r="F22" s="4">
        <v>790339.83</v>
      </c>
      <c r="G22" s="4">
        <f t="shared" si="1"/>
        <v>1480180.87</v>
      </c>
    </row>
    <row r="23" spans="1:7" x14ac:dyDescent="0.2">
      <c r="A23" s="10" t="s">
        <v>28</v>
      </c>
      <c r="B23" s="12">
        <f>SUM(B24:B32)</f>
        <v>43384478</v>
      </c>
      <c r="C23" s="12">
        <f>SUM(C24:C32)</f>
        <v>12939990.460000001</v>
      </c>
      <c r="D23" s="12">
        <f t="shared" si="0"/>
        <v>56324468.460000001</v>
      </c>
      <c r="E23" s="12">
        <f>SUM(E24:E32)</f>
        <v>25135006.27</v>
      </c>
      <c r="F23" s="12">
        <f>SUM(F24:F32)</f>
        <v>25123174.27</v>
      </c>
      <c r="G23" s="12">
        <f t="shared" si="1"/>
        <v>31189462.190000001</v>
      </c>
    </row>
    <row r="24" spans="1:7" x14ac:dyDescent="0.2">
      <c r="A24" s="19" t="s">
        <v>29</v>
      </c>
      <c r="B24" s="4">
        <v>17003925</v>
      </c>
      <c r="C24" s="4">
        <v>0</v>
      </c>
      <c r="D24" s="4">
        <f t="shared" si="0"/>
        <v>17003925</v>
      </c>
      <c r="E24" s="4">
        <v>9246366.2400000002</v>
      </c>
      <c r="F24" s="4">
        <v>9246366.2400000002</v>
      </c>
      <c r="G24" s="4">
        <f t="shared" si="1"/>
        <v>7757558.7599999998</v>
      </c>
    </row>
    <row r="25" spans="1:7" x14ac:dyDescent="0.2">
      <c r="A25" s="19" t="s">
        <v>30</v>
      </c>
      <c r="B25" s="4">
        <v>2000000</v>
      </c>
      <c r="C25" s="4">
        <v>1800000</v>
      </c>
      <c r="D25" s="4">
        <f t="shared" si="0"/>
        <v>3800000</v>
      </c>
      <c r="E25" s="4">
        <v>1716823.78</v>
      </c>
      <c r="F25" s="4">
        <v>1716823.78</v>
      </c>
      <c r="G25" s="4">
        <f t="shared" si="1"/>
        <v>2083176.22</v>
      </c>
    </row>
    <row r="26" spans="1:7" x14ac:dyDescent="0.2">
      <c r="A26" s="19" t="s">
        <v>31</v>
      </c>
      <c r="B26" s="4">
        <v>1681000</v>
      </c>
      <c r="C26" s="4">
        <v>131947.79999999999</v>
      </c>
      <c r="D26" s="4">
        <f t="shared" si="0"/>
        <v>1812947.8</v>
      </c>
      <c r="E26" s="4">
        <v>145592.03</v>
      </c>
      <c r="F26" s="4">
        <v>145592.03</v>
      </c>
      <c r="G26" s="4">
        <f t="shared" si="1"/>
        <v>1667355.77</v>
      </c>
    </row>
    <row r="27" spans="1:7" x14ac:dyDescent="0.2">
      <c r="A27" s="19" t="s">
        <v>32</v>
      </c>
      <c r="B27" s="4">
        <v>998500</v>
      </c>
      <c r="C27" s="4">
        <v>189542.66</v>
      </c>
      <c r="D27" s="4">
        <f t="shared" si="0"/>
        <v>1188042.6599999999</v>
      </c>
      <c r="E27" s="4">
        <v>746260.73</v>
      </c>
      <c r="F27" s="4">
        <v>746260.73</v>
      </c>
      <c r="G27" s="4">
        <f t="shared" si="1"/>
        <v>441781.92999999993</v>
      </c>
    </row>
    <row r="28" spans="1:7" x14ac:dyDescent="0.2">
      <c r="A28" s="19" t="s">
        <v>33</v>
      </c>
      <c r="B28" s="4">
        <v>1807500</v>
      </c>
      <c r="C28" s="4">
        <v>250000</v>
      </c>
      <c r="D28" s="4">
        <f t="shared" si="0"/>
        <v>2057500</v>
      </c>
      <c r="E28" s="4">
        <v>495918.02</v>
      </c>
      <c r="F28" s="4">
        <v>484086.02</v>
      </c>
      <c r="G28" s="4">
        <f t="shared" si="1"/>
        <v>1561581.98</v>
      </c>
    </row>
    <row r="29" spans="1:7" x14ac:dyDescent="0.2">
      <c r="A29" s="19" t="s">
        <v>34</v>
      </c>
      <c r="B29" s="4">
        <v>925000</v>
      </c>
      <c r="C29" s="4">
        <v>-150000</v>
      </c>
      <c r="D29" s="4">
        <f t="shared" si="0"/>
        <v>775000</v>
      </c>
      <c r="E29" s="4">
        <v>150810.66</v>
      </c>
      <c r="F29" s="4">
        <v>150810.66</v>
      </c>
      <c r="G29" s="4">
        <f t="shared" si="1"/>
        <v>624189.34</v>
      </c>
    </row>
    <row r="30" spans="1:7" x14ac:dyDescent="0.2">
      <c r="A30" s="19" t="s">
        <v>35</v>
      </c>
      <c r="B30" s="4">
        <v>142500</v>
      </c>
      <c r="C30" s="4">
        <v>0</v>
      </c>
      <c r="D30" s="4">
        <f t="shared" si="0"/>
        <v>142500</v>
      </c>
      <c r="E30" s="4">
        <v>6340</v>
      </c>
      <c r="F30" s="4">
        <v>6340</v>
      </c>
      <c r="G30" s="4">
        <f t="shared" si="1"/>
        <v>136160</v>
      </c>
    </row>
    <row r="31" spans="1:7" x14ac:dyDescent="0.2">
      <c r="A31" s="19" t="s">
        <v>36</v>
      </c>
      <c r="B31" s="4">
        <v>13380831.539999999</v>
      </c>
      <c r="C31" s="4">
        <v>10048500</v>
      </c>
      <c r="D31" s="4">
        <f t="shared" si="0"/>
        <v>23429331.539999999</v>
      </c>
      <c r="E31" s="4">
        <v>10770275.83</v>
      </c>
      <c r="F31" s="4">
        <v>10770275.83</v>
      </c>
      <c r="G31" s="4">
        <f t="shared" si="1"/>
        <v>12659055.709999999</v>
      </c>
    </row>
    <row r="32" spans="1:7" x14ac:dyDescent="0.2">
      <c r="A32" s="19" t="s">
        <v>37</v>
      </c>
      <c r="B32" s="4">
        <v>5445221.46</v>
      </c>
      <c r="C32" s="4">
        <v>670000</v>
      </c>
      <c r="D32" s="4">
        <f t="shared" si="0"/>
        <v>6115221.46</v>
      </c>
      <c r="E32" s="4">
        <v>1856618.98</v>
      </c>
      <c r="F32" s="4">
        <v>1856618.98</v>
      </c>
      <c r="G32" s="4">
        <f t="shared" si="1"/>
        <v>4258602.4800000004</v>
      </c>
    </row>
    <row r="33" spans="1:7" x14ac:dyDescent="0.2">
      <c r="A33" s="10" t="s">
        <v>38</v>
      </c>
      <c r="B33" s="12">
        <f>SUM(B34:B42)</f>
        <v>16603294.49</v>
      </c>
      <c r="C33" s="12">
        <f>SUM(C34:C42)</f>
        <v>17884414.560000002</v>
      </c>
      <c r="D33" s="12">
        <f t="shared" si="0"/>
        <v>34487709.050000004</v>
      </c>
      <c r="E33" s="12">
        <f>SUM(E34:E42)</f>
        <v>8290470.5999999996</v>
      </c>
      <c r="F33" s="12">
        <f>SUM(F34:F42)</f>
        <v>8260470.5999999996</v>
      </c>
      <c r="G33" s="12">
        <f t="shared" si="1"/>
        <v>26197238.450000003</v>
      </c>
    </row>
    <row r="34" spans="1:7" x14ac:dyDescent="0.2">
      <c r="A34" s="19" t="s">
        <v>39</v>
      </c>
      <c r="B34" s="4">
        <v>7235000</v>
      </c>
      <c r="C34" s="4">
        <v>0</v>
      </c>
      <c r="D34" s="4">
        <f t="shared" si="0"/>
        <v>7235000</v>
      </c>
      <c r="E34" s="4">
        <v>3202500</v>
      </c>
      <c r="F34" s="4">
        <v>3202500</v>
      </c>
      <c r="G34" s="4">
        <f t="shared" si="1"/>
        <v>4032500</v>
      </c>
    </row>
    <row r="35" spans="1:7" x14ac:dyDescent="0.2">
      <c r="A35" s="19" t="s">
        <v>40</v>
      </c>
      <c r="B35" s="4">
        <v>0</v>
      </c>
      <c r="C35" s="4">
        <v>3540291.31</v>
      </c>
      <c r="D35" s="4">
        <f t="shared" si="0"/>
        <v>3540291.31</v>
      </c>
      <c r="E35" s="4">
        <v>1287378.6599999999</v>
      </c>
      <c r="F35" s="4">
        <v>1287378.6599999999</v>
      </c>
      <c r="G35" s="4">
        <f t="shared" si="1"/>
        <v>2252912.6500000004</v>
      </c>
    </row>
    <row r="36" spans="1:7" x14ac:dyDescent="0.2">
      <c r="A36" s="19" t="s">
        <v>41</v>
      </c>
      <c r="B36" s="4">
        <v>5939794.4900000002</v>
      </c>
      <c r="C36" s="4">
        <v>8727820</v>
      </c>
      <c r="D36" s="4">
        <f t="shared" si="0"/>
        <v>14667614.49</v>
      </c>
      <c r="E36" s="4">
        <v>668066</v>
      </c>
      <c r="F36" s="4">
        <v>638066</v>
      </c>
      <c r="G36" s="4">
        <f t="shared" si="1"/>
        <v>13999548.49</v>
      </c>
    </row>
    <row r="37" spans="1:7" x14ac:dyDescent="0.2">
      <c r="A37" s="19" t="s">
        <v>42</v>
      </c>
      <c r="B37" s="4">
        <v>3428500</v>
      </c>
      <c r="C37" s="4">
        <v>5616303.25</v>
      </c>
      <c r="D37" s="4">
        <f t="shared" si="0"/>
        <v>9044803.25</v>
      </c>
      <c r="E37" s="4">
        <v>3132525.94</v>
      </c>
      <c r="F37" s="4">
        <v>3132525.94</v>
      </c>
      <c r="G37" s="4">
        <f t="shared" si="1"/>
        <v>5912277.3100000005</v>
      </c>
    </row>
    <row r="38" spans="1:7" x14ac:dyDescent="0.2">
      <c r="A38" s="19" t="s">
        <v>43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19" t="s">
        <v>44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19" t="s">
        <v>45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19" t="s">
        <v>46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</row>
    <row r="42" spans="1:7" x14ac:dyDescent="0.2">
      <c r="A42" s="19" t="s">
        <v>47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4">
        <f t="shared" si="1"/>
        <v>0</v>
      </c>
    </row>
    <row r="43" spans="1:7" x14ac:dyDescent="0.2">
      <c r="A43" s="10" t="s">
        <v>48</v>
      </c>
      <c r="B43" s="12">
        <f>SUM(B44:B52)</f>
        <v>710817</v>
      </c>
      <c r="C43" s="12">
        <f>SUM(C44:C52)</f>
        <v>4783712.49</v>
      </c>
      <c r="D43" s="12">
        <f t="shared" si="0"/>
        <v>5494529.4900000002</v>
      </c>
      <c r="E43" s="12">
        <f>SUM(E44:E52)</f>
        <v>3252444.69</v>
      </c>
      <c r="F43" s="12">
        <f>SUM(F44:F52)</f>
        <v>3252444.69</v>
      </c>
      <c r="G43" s="12">
        <f t="shared" si="1"/>
        <v>2242084.8000000003</v>
      </c>
    </row>
    <row r="44" spans="1:7" x14ac:dyDescent="0.2">
      <c r="A44" s="19" t="s">
        <v>49</v>
      </c>
      <c r="B44" s="4">
        <v>488500</v>
      </c>
      <c r="C44" s="4">
        <v>537500</v>
      </c>
      <c r="D44" s="4">
        <f t="shared" si="0"/>
        <v>1026000</v>
      </c>
      <c r="E44" s="4">
        <v>84877.87</v>
      </c>
      <c r="F44" s="4">
        <v>84877.87</v>
      </c>
      <c r="G44" s="4">
        <f t="shared" si="1"/>
        <v>941122.13</v>
      </c>
    </row>
    <row r="45" spans="1:7" x14ac:dyDescent="0.2">
      <c r="A45" s="19" t="s">
        <v>50</v>
      </c>
      <c r="B45" s="4">
        <v>32000</v>
      </c>
      <c r="C45" s="4">
        <v>238000</v>
      </c>
      <c r="D45" s="4">
        <f t="shared" si="0"/>
        <v>270000</v>
      </c>
      <c r="E45" s="4">
        <v>249566.81</v>
      </c>
      <c r="F45" s="4">
        <v>249566.81</v>
      </c>
      <c r="G45" s="4">
        <f t="shared" si="1"/>
        <v>20433.190000000002</v>
      </c>
    </row>
    <row r="46" spans="1:7" x14ac:dyDescent="0.2">
      <c r="A46" s="19" t="s">
        <v>51</v>
      </c>
      <c r="B46" s="4">
        <v>0</v>
      </c>
      <c r="C46" s="4">
        <v>0</v>
      </c>
      <c r="D46" s="4">
        <f t="shared" si="0"/>
        <v>0</v>
      </c>
      <c r="E46" s="4">
        <v>0</v>
      </c>
      <c r="F46" s="4">
        <v>0</v>
      </c>
      <c r="G46" s="4">
        <f t="shared" si="1"/>
        <v>0</v>
      </c>
    </row>
    <row r="47" spans="1:7" x14ac:dyDescent="0.2">
      <c r="A47" s="19" t="s">
        <v>52</v>
      </c>
      <c r="B47" s="4">
        <v>100000</v>
      </c>
      <c r="C47" s="4">
        <v>3718212.49</v>
      </c>
      <c r="D47" s="4">
        <f t="shared" si="0"/>
        <v>3818212.49</v>
      </c>
      <c r="E47" s="4">
        <v>2918000.01</v>
      </c>
      <c r="F47" s="4">
        <v>2918000.01</v>
      </c>
      <c r="G47" s="4">
        <f t="shared" si="1"/>
        <v>900212.48000000045</v>
      </c>
    </row>
    <row r="48" spans="1:7" x14ac:dyDescent="0.2">
      <c r="A48" s="19" t="s">
        <v>53</v>
      </c>
      <c r="B48" s="4">
        <v>0</v>
      </c>
      <c r="C48" s="4">
        <v>250000</v>
      </c>
      <c r="D48" s="4">
        <f t="shared" si="0"/>
        <v>250000</v>
      </c>
      <c r="E48" s="4">
        <v>0</v>
      </c>
      <c r="F48" s="4">
        <v>0</v>
      </c>
      <c r="G48" s="4">
        <f t="shared" si="1"/>
        <v>250000</v>
      </c>
    </row>
    <row r="49" spans="1:7" x14ac:dyDescent="0.2">
      <c r="A49" s="19" t="s">
        <v>54</v>
      </c>
      <c r="B49" s="4">
        <v>90317</v>
      </c>
      <c r="C49" s="4">
        <v>40000</v>
      </c>
      <c r="D49" s="4">
        <f t="shared" si="0"/>
        <v>130317</v>
      </c>
      <c r="E49" s="4">
        <v>0</v>
      </c>
      <c r="F49" s="4">
        <v>0</v>
      </c>
      <c r="G49" s="4">
        <f t="shared" si="1"/>
        <v>130317</v>
      </c>
    </row>
    <row r="50" spans="1:7" x14ac:dyDescent="0.2">
      <c r="A50" s="19" t="s">
        <v>55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</row>
    <row r="51" spans="1:7" x14ac:dyDescent="0.2">
      <c r="A51" s="19" t="s">
        <v>56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4">
        <f t="shared" si="1"/>
        <v>0</v>
      </c>
    </row>
    <row r="52" spans="1:7" x14ac:dyDescent="0.2">
      <c r="A52" s="19" t="s">
        <v>57</v>
      </c>
      <c r="B52" s="4">
        <v>0</v>
      </c>
      <c r="C52" s="4">
        <v>0</v>
      </c>
      <c r="D52" s="4">
        <f t="shared" si="0"/>
        <v>0</v>
      </c>
      <c r="E52" s="4">
        <v>0</v>
      </c>
      <c r="F52" s="4">
        <v>0</v>
      </c>
      <c r="G52" s="4">
        <f t="shared" si="1"/>
        <v>0</v>
      </c>
    </row>
    <row r="53" spans="1:7" x14ac:dyDescent="0.2">
      <c r="A53" s="10" t="s">
        <v>58</v>
      </c>
      <c r="B53" s="12">
        <f>SUM(B54:B56)</f>
        <v>22411326.670000002</v>
      </c>
      <c r="C53" s="12">
        <f>SUM(C54:C56)</f>
        <v>64048165.539999999</v>
      </c>
      <c r="D53" s="12">
        <f t="shared" si="0"/>
        <v>86459492.210000008</v>
      </c>
      <c r="E53" s="12">
        <f>SUM(E54:E56)</f>
        <v>15909629.09</v>
      </c>
      <c r="F53" s="12">
        <f>SUM(F54:F56)</f>
        <v>15909629.09</v>
      </c>
      <c r="G53" s="12">
        <f t="shared" si="1"/>
        <v>70549863.120000005</v>
      </c>
    </row>
    <row r="54" spans="1:7" x14ac:dyDescent="0.2">
      <c r="A54" s="19" t="s">
        <v>59</v>
      </c>
      <c r="B54" s="4">
        <v>22361326.670000002</v>
      </c>
      <c r="C54" s="4">
        <v>64044042.369999997</v>
      </c>
      <c r="D54" s="4">
        <f t="shared" si="0"/>
        <v>86405369.039999992</v>
      </c>
      <c r="E54" s="4">
        <v>15905505.93</v>
      </c>
      <c r="F54" s="4">
        <v>15905505.93</v>
      </c>
      <c r="G54" s="4">
        <f t="shared" si="1"/>
        <v>70499863.109999985</v>
      </c>
    </row>
    <row r="55" spans="1:7" x14ac:dyDescent="0.2">
      <c r="A55" s="19" t="s">
        <v>60</v>
      </c>
      <c r="B55" s="4">
        <v>50000</v>
      </c>
      <c r="C55" s="4">
        <v>0</v>
      </c>
      <c r="D55" s="4">
        <f t="shared" si="0"/>
        <v>50000</v>
      </c>
      <c r="E55" s="4">
        <v>0</v>
      </c>
      <c r="F55" s="4">
        <v>0</v>
      </c>
      <c r="G55" s="4">
        <f t="shared" si="1"/>
        <v>50000</v>
      </c>
    </row>
    <row r="56" spans="1:7" x14ac:dyDescent="0.2">
      <c r="A56" s="19" t="s">
        <v>61</v>
      </c>
      <c r="B56" s="4">
        <v>0</v>
      </c>
      <c r="C56" s="4">
        <v>4123.17</v>
      </c>
      <c r="D56" s="4">
        <f t="shared" si="0"/>
        <v>4123.17</v>
      </c>
      <c r="E56" s="4">
        <v>4123.16</v>
      </c>
      <c r="F56" s="4">
        <v>4123.16</v>
      </c>
      <c r="G56" s="4">
        <f t="shared" si="1"/>
        <v>1.0000000000218279E-2</v>
      </c>
    </row>
    <row r="57" spans="1:7" x14ac:dyDescent="0.2">
      <c r="A57" s="10" t="s">
        <v>62</v>
      </c>
      <c r="B57" s="12">
        <f>SUM(B58:B64)</f>
        <v>0</v>
      </c>
      <c r="C57" s="12">
        <f>SUM(C58:C64)</f>
        <v>0</v>
      </c>
      <c r="D57" s="12">
        <f t="shared" si="0"/>
        <v>0</v>
      </c>
      <c r="E57" s="12">
        <f>SUM(E58:E64)</f>
        <v>0</v>
      </c>
      <c r="F57" s="12">
        <f>SUM(F58:F64)</f>
        <v>0</v>
      </c>
      <c r="G57" s="12">
        <f t="shared" si="1"/>
        <v>0</v>
      </c>
    </row>
    <row r="58" spans="1:7" x14ac:dyDescent="0.2">
      <c r="A58" s="19" t="s">
        <v>63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</row>
    <row r="59" spans="1:7" x14ac:dyDescent="0.2">
      <c r="A59" s="19" t="s">
        <v>64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</row>
    <row r="60" spans="1:7" x14ac:dyDescent="0.2">
      <c r="A60" s="19" t="s">
        <v>65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</row>
    <row r="61" spans="1:7" x14ac:dyDescent="0.2">
      <c r="A61" s="19" t="s">
        <v>66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</row>
    <row r="62" spans="1:7" x14ac:dyDescent="0.2">
      <c r="A62" s="19" t="s">
        <v>67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</row>
    <row r="63" spans="1:7" x14ac:dyDescent="0.2">
      <c r="A63" s="19" t="s">
        <v>68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</row>
    <row r="64" spans="1:7" x14ac:dyDescent="0.2">
      <c r="A64" s="19" t="s">
        <v>69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4">
        <f t="shared" si="1"/>
        <v>0</v>
      </c>
    </row>
    <row r="65" spans="1:7" x14ac:dyDescent="0.2">
      <c r="A65" s="10" t="s">
        <v>70</v>
      </c>
      <c r="B65" s="12">
        <f>SUM(B66:B68)</f>
        <v>0</v>
      </c>
      <c r="C65" s="12">
        <f>SUM(C66:C68)</f>
        <v>0</v>
      </c>
      <c r="D65" s="12">
        <f t="shared" si="0"/>
        <v>0</v>
      </c>
      <c r="E65" s="12">
        <f>SUM(E66:E68)</f>
        <v>0</v>
      </c>
      <c r="F65" s="12">
        <f>SUM(F66:F68)</f>
        <v>0</v>
      </c>
      <c r="G65" s="12">
        <f t="shared" si="1"/>
        <v>0</v>
      </c>
    </row>
    <row r="66" spans="1:7" x14ac:dyDescent="0.2">
      <c r="A66" s="19" t="s">
        <v>71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19" t="s">
        <v>72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4">
        <f t="shared" si="1"/>
        <v>0</v>
      </c>
    </row>
    <row r="68" spans="1:7" x14ac:dyDescent="0.2">
      <c r="A68" s="19" t="s">
        <v>73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4">
        <f t="shared" si="1"/>
        <v>0</v>
      </c>
    </row>
    <row r="69" spans="1:7" x14ac:dyDescent="0.2">
      <c r="A69" s="10" t="s">
        <v>74</v>
      </c>
      <c r="B69" s="12">
        <f>SUM(B70:B76)</f>
        <v>0</v>
      </c>
      <c r="C69" s="12">
        <f>SUM(C70:C76)</f>
        <v>0</v>
      </c>
      <c r="D69" s="12">
        <f t="shared" si="0"/>
        <v>0</v>
      </c>
      <c r="E69" s="12">
        <f>SUM(E70:E76)</f>
        <v>0</v>
      </c>
      <c r="F69" s="12">
        <f>SUM(F70:F76)</f>
        <v>0</v>
      </c>
      <c r="G69" s="12">
        <f t="shared" si="1"/>
        <v>0</v>
      </c>
    </row>
    <row r="70" spans="1:7" x14ac:dyDescent="0.2">
      <c r="A70" s="19" t="s">
        <v>75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4">
        <f t="shared" ref="G70:G76" si="3">D70-E70</f>
        <v>0</v>
      </c>
    </row>
    <row r="71" spans="1:7" x14ac:dyDescent="0.2">
      <c r="A71" s="19" t="s">
        <v>76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</row>
    <row r="72" spans="1:7" x14ac:dyDescent="0.2">
      <c r="A72" s="19" t="s">
        <v>77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</row>
    <row r="73" spans="1:7" x14ac:dyDescent="0.2">
      <c r="A73" s="19" t="s">
        <v>78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</row>
    <row r="74" spans="1:7" x14ac:dyDescent="0.2">
      <c r="A74" s="19" t="s">
        <v>79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</row>
    <row r="75" spans="1:7" x14ac:dyDescent="0.2">
      <c r="A75" s="19" t="s">
        <v>80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4">
        <f t="shared" si="3"/>
        <v>0</v>
      </c>
    </row>
    <row r="76" spans="1:7" x14ac:dyDescent="0.2">
      <c r="A76" s="20" t="s">
        <v>81</v>
      </c>
      <c r="B76" s="5">
        <v>0</v>
      </c>
      <c r="C76" s="5">
        <v>0</v>
      </c>
      <c r="D76" s="5">
        <f t="shared" si="2"/>
        <v>0</v>
      </c>
      <c r="E76" s="5">
        <v>0</v>
      </c>
      <c r="F76" s="5">
        <v>0</v>
      </c>
      <c r="G76" s="5">
        <f t="shared" si="3"/>
        <v>0</v>
      </c>
    </row>
    <row r="77" spans="1:7" x14ac:dyDescent="0.2">
      <c r="A77" s="21" t="s">
        <v>82</v>
      </c>
      <c r="B77" s="6">
        <f t="shared" ref="B77:G77" si="4">SUM(B5+B13+B23+B33+B43+B53+B57+B65+B69)</f>
        <v>193017248.80000001</v>
      </c>
      <c r="C77" s="6">
        <f t="shared" si="4"/>
        <v>100466556.46000001</v>
      </c>
      <c r="D77" s="6">
        <f t="shared" si="4"/>
        <v>293483805.26000005</v>
      </c>
      <c r="E77" s="6">
        <f t="shared" si="4"/>
        <v>96393827.049999997</v>
      </c>
      <c r="F77" s="6">
        <f t="shared" si="4"/>
        <v>96346506.489999995</v>
      </c>
      <c r="G77" s="6">
        <f t="shared" si="4"/>
        <v>197089978.21000001</v>
      </c>
    </row>
    <row r="79" spans="1:7" x14ac:dyDescent="0.2">
      <c r="A79" s="1" t="s">
        <v>84</v>
      </c>
    </row>
    <row r="82" spans="1:7" x14ac:dyDescent="0.2">
      <c r="A82" s="13"/>
      <c r="B82" s="14"/>
      <c r="C82" s="15"/>
      <c r="D82" s="15"/>
      <c r="E82" s="15"/>
      <c r="F82" s="15"/>
      <c r="G82" s="15"/>
    </row>
    <row r="83" spans="1:7" x14ac:dyDescent="0.2">
      <c r="A83" s="13"/>
      <c r="B83" s="14"/>
      <c r="C83" s="15"/>
      <c r="D83" s="15"/>
      <c r="E83" s="15"/>
      <c r="F83" s="15"/>
      <c r="G83" s="15"/>
    </row>
    <row r="84" spans="1:7" x14ac:dyDescent="0.2">
      <c r="A84" s="13"/>
      <c r="B84" s="14"/>
      <c r="C84" s="15"/>
      <c r="D84" s="15"/>
      <c r="E84" s="15"/>
      <c r="F84" s="15"/>
      <c r="G84" s="15"/>
    </row>
    <row r="85" spans="1:7" x14ac:dyDescent="0.2">
      <c r="A85" s="13"/>
      <c r="B85" s="14"/>
      <c r="C85" s="15"/>
      <c r="D85" s="15"/>
      <c r="E85" s="15"/>
      <c r="F85" s="15"/>
      <c r="G85" s="15"/>
    </row>
    <row r="86" spans="1:7" x14ac:dyDescent="0.2">
      <c r="A86" s="13"/>
      <c r="B86" s="14"/>
      <c r="C86" s="15"/>
      <c r="D86" s="15"/>
      <c r="E86" s="15"/>
      <c r="F86" s="15"/>
      <c r="G86" s="15"/>
    </row>
    <row r="87" spans="1:7" x14ac:dyDescent="0.2">
      <c r="A87" s="13"/>
      <c r="B87" s="14"/>
      <c r="C87" s="15"/>
      <c r="D87" s="15"/>
      <c r="E87" s="15"/>
      <c r="F87" s="15"/>
      <c r="G87" s="15"/>
    </row>
    <row r="88" spans="1:7" x14ac:dyDescent="0.2">
      <c r="A88" s="13"/>
      <c r="B88" s="14"/>
      <c r="C88" s="15"/>
      <c r="D88" s="15"/>
      <c r="E88" s="15"/>
      <c r="F88" s="15"/>
      <c r="G88" s="15"/>
    </row>
    <row r="89" spans="1:7" x14ac:dyDescent="0.2">
      <c r="A89" s="13"/>
      <c r="B89" s="14"/>
      <c r="C89" s="15"/>
      <c r="D89" s="15"/>
      <c r="E89" s="15"/>
      <c r="F89" s="15"/>
      <c r="G89" s="15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2023-09-06T17:04:17Z</cp:lastPrinted>
  <dcterms:created xsi:type="dcterms:W3CDTF">2014-02-10T03:37:14Z</dcterms:created>
  <dcterms:modified xsi:type="dcterms:W3CDTF">2023-11-10T19:20:01Z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