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soreria PC\Desktop\INFORMACION PRESUPUESTAL 2T 2023 EN EXCEL\"/>
    </mc:Choice>
  </mc:AlternateContent>
  <xr:revisionPtr revIDLastSave="0" documentId="13_ncr:1_{63AF676F-F34F-42A6-969F-C71462D3BDAF}" xr6:coauthVersionLast="47" xr6:coauthVersionMax="47" xr10:uidLastSave="{00000000-0000-0000-0000-000000000000}"/>
  <bookViews>
    <workbookView xWindow="-120" yWindow="-120" windowWidth="29040" windowHeight="15840" tabRatio="885" xr2:uid="{00000000-000D-0000-FFFF-FFFF00000000}"/>
  </bookViews>
  <sheets>
    <sheet name="CA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9" i="4" l="1"/>
  <c r="G59" i="4" s="1"/>
  <c r="D58" i="4"/>
  <c r="G58" i="4" s="1"/>
  <c r="D57" i="4"/>
  <c r="G57" i="4" s="1"/>
  <c r="D56" i="4"/>
  <c r="G56" i="4" s="1"/>
  <c r="D8" i="4"/>
  <c r="G8" i="4" s="1"/>
  <c r="D45" i="4"/>
  <c r="G45" i="4" s="1"/>
  <c r="D44" i="4"/>
  <c r="G44" i="4" s="1"/>
  <c r="D43" i="4"/>
  <c r="G43" i="4" s="1"/>
  <c r="D42" i="4"/>
  <c r="G42" i="4" s="1"/>
  <c r="D41" i="4"/>
  <c r="G41" i="4" s="1"/>
  <c r="D40" i="4"/>
  <c r="G40" i="4" s="1"/>
  <c r="D39" i="4"/>
  <c r="G39" i="4" s="1"/>
  <c r="D38" i="4"/>
  <c r="G38" i="4" s="1"/>
  <c r="D37" i="4"/>
  <c r="G37" i="4" s="1"/>
  <c r="D36" i="4"/>
  <c r="G36" i="4" s="1"/>
  <c r="D35" i="4"/>
  <c r="G35" i="4" s="1"/>
  <c r="D34" i="4"/>
  <c r="G34" i="4" s="1"/>
  <c r="D33" i="4"/>
  <c r="G33" i="4" s="1"/>
  <c r="D32" i="4"/>
  <c r="G32" i="4" s="1"/>
  <c r="D31" i="4"/>
  <c r="G31" i="4" s="1"/>
  <c r="D30" i="4"/>
  <c r="G30" i="4" s="1"/>
  <c r="D29" i="4"/>
  <c r="G29" i="4" s="1"/>
  <c r="D28" i="4"/>
  <c r="G28" i="4" s="1"/>
  <c r="D27" i="4"/>
  <c r="G27" i="4" s="1"/>
  <c r="D26" i="4"/>
  <c r="G26" i="4" s="1"/>
  <c r="D25" i="4"/>
  <c r="G25" i="4" s="1"/>
  <c r="D24" i="4"/>
  <c r="G24" i="4" s="1"/>
  <c r="D23" i="4"/>
  <c r="G23" i="4" s="1"/>
  <c r="D22" i="4"/>
  <c r="G22" i="4" s="1"/>
  <c r="D21" i="4"/>
  <c r="G21" i="4" s="1"/>
  <c r="D20" i="4"/>
  <c r="G20" i="4" s="1"/>
  <c r="D19" i="4"/>
  <c r="G19" i="4" s="1"/>
  <c r="D18" i="4"/>
  <c r="G18" i="4" s="1"/>
  <c r="D17" i="4"/>
  <c r="G17" i="4" s="1"/>
  <c r="D16" i="4"/>
  <c r="G16" i="4" s="1"/>
  <c r="D15" i="4"/>
  <c r="G15" i="4" s="1"/>
  <c r="D14" i="4"/>
  <c r="G14" i="4" s="1"/>
  <c r="D13" i="4"/>
  <c r="G13" i="4" s="1"/>
  <c r="D12" i="4"/>
  <c r="G12" i="4" s="1"/>
  <c r="D11" i="4"/>
  <c r="G11" i="4" s="1"/>
  <c r="D10" i="4"/>
  <c r="G10" i="4" s="1"/>
  <c r="D9" i="4"/>
  <c r="G9" i="4" s="1"/>
  <c r="D7" i="4"/>
  <c r="G7" i="4" s="1"/>
  <c r="F83" i="4"/>
  <c r="E83" i="4"/>
  <c r="C83" i="4"/>
  <c r="B83" i="4"/>
  <c r="D81" i="4"/>
  <c r="G81" i="4" s="1"/>
  <c r="D79" i="4"/>
  <c r="G79" i="4" s="1"/>
  <c r="D77" i="4"/>
  <c r="G77" i="4" s="1"/>
  <c r="D75" i="4"/>
  <c r="G75" i="4" s="1"/>
  <c r="D73" i="4"/>
  <c r="G73" i="4" s="1"/>
  <c r="D71" i="4"/>
  <c r="G71" i="4" s="1"/>
  <c r="D69" i="4"/>
  <c r="G69" i="4" s="1"/>
  <c r="D83" i="4" l="1"/>
  <c r="G83" i="4"/>
</calcChain>
</file>

<file path=xl/sharedStrings.xml><?xml version="1.0" encoding="utf-8"?>
<sst xmlns="http://schemas.openxmlformats.org/spreadsheetml/2006/main" count="87" uniqueCount="65">
  <si>
    <t>Egresos</t>
  </si>
  <si>
    <t>Subejercicio</t>
  </si>
  <si>
    <t>Concepto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</si>
  <si>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</si>
  <si>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</si>
  <si>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</si>
  <si>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</si>
  <si>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</si>
  <si>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</si>
  <si>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</si>
  <si>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Total del Gasto</t>
  </si>
  <si>
    <t>Poder Ejecutivo</t>
  </si>
  <si>
    <t>Poder Legislativo</t>
  </si>
  <si>
    <t>Poder Judicial</t>
  </si>
  <si>
    <t>Órganos Autónomos</t>
  </si>
  <si>
    <t>Entidades Paraestatales y Fideicomisos No Empresariales y No Financieros</t>
  </si>
  <si>
    <t>Instituciones Públicas de la Seguridad Social</t>
  </si>
  <si>
    <t>Entidades Paraestatales Empresariales No Financieras con Participación Estatal Mayoritaria</t>
  </si>
  <si>
    <t>Fideicomisos Empresariales No Financieros con Participación Estatal Mayoritaria</t>
  </si>
  <si>
    <t>Entidades Paraestatales Empresariales Financieras Monetarias con Participación Estatal Mayoritaria</t>
  </si>
  <si>
    <t>Entidades Paraestatales Finanacieras No Monetarias con Participacion Estatal Mayoritaria</t>
  </si>
  <si>
    <t>Fideicomisos Financieros Públicos con Participación Estatal Mayoritaria</t>
  </si>
  <si>
    <t>“Bajo protesta de decir verdad declaramos que los Estados Financieros y sus notas, son razonablemente correctos y son responsabilidad del emisor”</t>
  </si>
  <si>
    <t>Municipio de Tarimoro, Gto.
Estado Analítico del Ejercicio del Presupuesto de Egresos
Clasificación Administrativa (Poderes)
Del 1 de Enero al 30 de Junio de 2023</t>
  </si>
  <si>
    <t>Municipio de Tarimoro, Gto.
Estado Analítico del Ejercicio del Presupuesto de Egresos
Clasificación Administrativa (Sector Paraestatal)
Del 1 de Enero al 30 de Junio de 2023</t>
  </si>
  <si>
    <t>Municipio de Tarimoro, Gto.
Estado Analítico del Ejercicio del Presupuesto de Egresos
Clasificación Administrativa
Del 1 de Enero al 30 de Junio de 2023</t>
  </si>
  <si>
    <t>31111M390010000 PRESIDENTE</t>
  </si>
  <si>
    <t>31111M390020000 SINDICO</t>
  </si>
  <si>
    <t>31111M390030000 REGIDORES</t>
  </si>
  <si>
    <t>31111M390040000 DESPACHO DEL PRESIDENTE</t>
  </si>
  <si>
    <t>31111M390050000 DESPACHO DEL SECRETARIO</t>
  </si>
  <si>
    <t>31111M390060000 SECRETARIA DEL AYUNTAMIE</t>
  </si>
  <si>
    <t>31111M390070000 TESORERIA MUNICIPAL</t>
  </si>
  <si>
    <t>31111M390080000 DIRECCION CATASTRO IMPUE</t>
  </si>
  <si>
    <t>31111M390090000 DIRECCION FISCALIZACION</t>
  </si>
  <si>
    <t>31111M390100000 CONTRALORIA MUNICIPAL</t>
  </si>
  <si>
    <t>31111M390110000 DIRECCION DE OBRA PUBLCA</t>
  </si>
  <si>
    <t>31111M390120000 DESESARROLLO URBANO- ECO</t>
  </si>
  <si>
    <t>31111M390130100 DESPACHO DIRECC SERVICIO</t>
  </si>
  <si>
    <t>31111M390130200 DEPARTAMENTO ALUMBRADO P</t>
  </si>
  <si>
    <t>31111M390130300 DEPARTAMENTO DE LIMPIA</t>
  </si>
  <si>
    <t>31111M390130400 DEPARTAMENTO PARQUES Y J</t>
  </si>
  <si>
    <t>31111M390130500 DEPARTAMENTO RASTRO MUNI</t>
  </si>
  <si>
    <t>31111M390130600 DEPARTAMENTO PANTEONES</t>
  </si>
  <si>
    <t>31111M390140000 OFICIALIA MAYOR</t>
  </si>
  <si>
    <t>31111M390150000 JUZGADO ADMINISTRATIVO M</t>
  </si>
  <si>
    <t>31111M390160000 DIRECCION DE COMUNICACIO</t>
  </si>
  <si>
    <t>31111M390170000 ACCSESO A LA INFORMACION</t>
  </si>
  <si>
    <t>31111M390180000 DELEGADOS MUNICIPALES</t>
  </si>
  <si>
    <t>31111M390190000 DIRECCION DE JURIDICO</t>
  </si>
  <si>
    <t>31111M390200000 DIRECCION EDUACION CIVIC</t>
  </si>
  <si>
    <t>31111M390210000 DIRECCION DE SISTEMAS</t>
  </si>
  <si>
    <t>31111M390220000 DIRECCION ACCION DEPORTI</t>
  </si>
  <si>
    <t>31111M390230000 DIRECCION DE PLANEACION</t>
  </si>
  <si>
    <t>31111M390240000 DIRECCION DESARROLLO SOC</t>
  </si>
  <si>
    <t>31111M390250000 DIRECCION DESARROLLO AGR</t>
  </si>
  <si>
    <t>31111M390260000 DIRECCION DESARROLLO RUR</t>
  </si>
  <si>
    <t>31111M390270000 DIRECCION DE PROTECCION</t>
  </si>
  <si>
    <t>31111M390280000 DIRECCION DE SEGURIDAD P</t>
  </si>
  <si>
    <t>31111M390290000 DIRECCION DE DESARROLLO</t>
  </si>
  <si>
    <t>31111M390300000 DIRECCION DE CASA DE LA</t>
  </si>
  <si>
    <t>31111M390310000 SRIA EJEC SIST PROT DER</t>
  </si>
  <si>
    <t>31111M390320000 COORDINACION DE MEJORA R</t>
  </si>
  <si>
    <t>31111M390330000 COORDINACION DE DERECHOS</t>
  </si>
  <si>
    <t>31111M390340000 COORDINACION DE ATENCION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</si>
</sst>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7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33">
    <xf numFmtId="0" fontId="0" fillId="0" borderId="0" xfId="0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4" fontId="6" fillId="2" borderId="3" xfId="9" applyNumberFormat="1" applyFont="1" applyFill="1" applyBorder="1" applyAlignment="1">
      <alignment horizontal="center" vertical="center" wrapText="1"/>
    </xf>
    <xf numFmtId="0" fontId="6" fillId="2" borderId="3" xfId="9" applyFont="1" applyFill="1" applyBorder="1" applyAlignment="1">
      <alignment horizontal="center" vertical="center" wrapText="1"/>
    </xf>
    <xf numFmtId="4" fontId="2" fillId="0" borderId="9" xfId="0" applyNumberFormat="1" applyFont="1" applyBorder="1" applyProtection="1">
      <protection locked="0"/>
    </xf>
    <xf numFmtId="4" fontId="6" fillId="0" borderId="3" xfId="0" applyNumberFormat="1" applyFont="1" applyBorder="1" applyProtection="1">
      <protection locked="0"/>
    </xf>
    <xf numFmtId="4" fontId="0" fillId="0" borderId="7" xfId="0" applyNumberFormat="1" applyBorder="1" applyProtection="1">
      <protection locked="0"/>
    </xf>
    <xf numFmtId="4" fontId="0" fillId="0" borderId="9" xfId="0" applyNumberFormat="1" applyBorder="1" applyProtection="1">
      <protection locked="0"/>
    </xf>
    <xf numFmtId="4" fontId="0" fillId="0" borderId="8" xfId="0" applyNumberFormat="1" applyBorder="1" applyProtection="1">
      <protection locked="0"/>
    </xf>
    <xf numFmtId="0" fontId="6" fillId="2" borderId="4" xfId="9" applyFont="1" applyFill="1" applyBorder="1" applyAlignment="1" applyProtection="1">
      <alignment horizontal="centerContinuous" vertical="center" wrapText="1"/>
      <protection locked="0"/>
    </xf>
    <xf numFmtId="0" fontId="6" fillId="2" borderId="5" xfId="9" applyFont="1" applyFill="1" applyBorder="1" applyAlignment="1" applyProtection="1">
      <alignment horizontal="centerContinuous" vertical="center" wrapText="1"/>
      <protection locked="0"/>
    </xf>
    <xf numFmtId="0" fontId="6" fillId="2" borderId="6" xfId="9" applyFont="1" applyFill="1" applyBorder="1" applyAlignment="1" applyProtection="1">
      <alignment horizontal="centerContinuous" vertical="center" wrapText="1"/>
      <protection locked="0"/>
    </xf>
    <xf numFmtId="0" fontId="0" fillId="0" borderId="1" xfId="0" applyBorder="1" applyAlignment="1" applyProtection="1">
      <alignment horizontal="left" indent="1"/>
      <protection locked="0"/>
    </xf>
    <xf numFmtId="0" fontId="6" fillId="2" borderId="9" xfId="9" applyFont="1" applyFill="1" applyBorder="1" applyAlignment="1">
      <alignment horizontal="center" vertical="center" wrapText="1"/>
    </xf>
    <xf numFmtId="0" fontId="6" fillId="2" borderId="7" xfId="9" applyFont="1" applyFill="1" applyBorder="1" applyAlignment="1">
      <alignment horizontal="center" vertical="center"/>
    </xf>
    <xf numFmtId="0" fontId="6" fillId="2" borderId="9" xfId="9" applyFont="1" applyFill="1" applyBorder="1" applyAlignment="1">
      <alignment horizontal="center" vertical="center"/>
    </xf>
    <xf numFmtId="0" fontId="6" fillId="2" borderId="8" xfId="9" applyFont="1" applyFill="1" applyBorder="1" applyAlignment="1">
      <alignment horizontal="center" vertical="center"/>
    </xf>
    <xf numFmtId="0" fontId="6" fillId="0" borderId="1" xfId="9" applyFont="1" applyBorder="1" applyAlignment="1" applyProtection="1">
      <alignment horizontal="center" vertical="center" wrapText="1"/>
      <protection locked="0"/>
    </xf>
    <xf numFmtId="0" fontId="6" fillId="0" borderId="0" xfId="9" applyFont="1" applyAlignment="1" applyProtection="1">
      <alignment horizontal="center" vertical="center" wrapText="1"/>
      <protection locked="0"/>
    </xf>
    <xf numFmtId="0" fontId="6" fillId="0" borderId="2" xfId="9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horizontal="left" indent="1"/>
      <protection locked="0"/>
    </xf>
    <xf numFmtId="0" fontId="6" fillId="0" borderId="4" xfId="0" applyFont="1" applyBorder="1" applyAlignment="1" applyProtection="1">
      <alignment horizontal="left" indent="1"/>
      <protection locked="0"/>
    </xf>
    <xf numFmtId="0" fontId="0" fillId="0" borderId="2" xfId="0" applyBorder="1" applyProtection="1">
      <protection locked="0"/>
    </xf>
    <xf numFmtId="0" fontId="0" fillId="0" borderId="11" xfId="0" applyBorder="1" applyProtection="1">
      <protection locked="0"/>
    </xf>
    <xf numFmtId="0" fontId="0" fillId="0" borderId="1" xfId="0" applyBorder="1" applyAlignment="1" applyProtection="1">
      <alignment horizontal="left" wrapText="1" indent="1"/>
      <protection locked="0"/>
    </xf>
    <xf numFmtId="0" fontId="0" fillId="0" borderId="10" xfId="0" applyBorder="1" applyAlignment="1" applyProtection="1">
      <alignment horizontal="left" indent="1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2" borderId="4" xfId="9" applyFont="1" applyFill="1" applyBorder="1" applyAlignment="1" applyProtection="1">
      <alignment horizontal="center" vertical="center" wrapText="1"/>
      <protection locked="0"/>
    </xf>
    <xf numFmtId="0" fontId="6" fillId="2" borderId="5" xfId="9" applyFont="1" applyFill="1" applyBorder="1" applyAlignment="1" applyProtection="1">
      <alignment horizontal="center" vertical="center" wrapText="1"/>
      <protection locked="0"/>
    </xf>
    <xf numFmtId="0" fontId="6" fillId="2" borderId="6" xfId="9" applyFont="1" applyFill="1" applyBorder="1" applyAlignment="1" applyProtection="1">
      <alignment horizontal="center" vertical="center" wrapText="1"/>
      <protection locked="0"/>
    </xf>
    <xf numFmtId="4" fontId="6" fillId="2" borderId="7" xfId="9" applyNumberFormat="1" applyFont="1" applyFill="1" applyBorder="1" applyAlignment="1">
      <alignment horizontal="center" vertical="center" wrapText="1"/>
    </xf>
    <xf numFmtId="4" fontId="6" fillId="2" borderId="8" xfId="9" applyNumberFormat="1" applyFont="1" applyFill="1" applyBorder="1" applyAlignment="1">
      <alignment horizontal="center" vertical="center" wrapText="1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687055</xdr:colOff>
      <xdr:row>0</xdr:row>
      <xdr:rowOff>361950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2A935B7-8D4E-4744-9AFE-5D9D80F6D6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87055" cy="361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257175</xdr:colOff>
      <xdr:row>0</xdr:row>
      <xdr:rowOff>104775</xdr:rowOff>
    </xdr:from>
    <xdr:to>
      <xdr:col>6</xdr:col>
      <xdr:colOff>838199</xdr:colOff>
      <xdr:row>0</xdr:row>
      <xdr:rowOff>533400</xdr:rowOff>
    </xdr:to>
    <xdr:pic>
      <xdr:nvPicPr>
        <xdr:cNvPr id="3" name="il_fi">
          <a:extLst>
            <a:ext uri="{FF2B5EF4-FFF2-40B4-BE49-F238E27FC236}">
              <a16:creationId xmlns:a16="http://schemas.microsoft.com/office/drawing/2014/main" id="{AA3B89CC-2978-4D41-8672-4FA5DD858901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096500" y="104775"/>
          <a:ext cx="581024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88</xdr:row>
      <xdr:rowOff>0</xdr:rowOff>
    </xdr:from>
    <xdr:to>
      <xdr:col>6</xdr:col>
      <xdr:colOff>962025</xdr:colOff>
      <xdr:row>93</xdr:row>
      <xdr:rowOff>142874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66996272-86FA-42BD-A3B7-4F48F4B6B044}"/>
            </a:ext>
          </a:extLst>
        </xdr:cNvPr>
        <xdr:cNvSpPr txBox="1"/>
      </xdr:nvSpPr>
      <xdr:spPr>
        <a:xfrm>
          <a:off x="0" y="15030450"/>
          <a:ext cx="9677400" cy="8572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MX" sz="1100"/>
        </a:p>
        <a:p>
          <a:endParaRPr lang="es-MX" sz="1100"/>
        </a:p>
        <a:p>
          <a:r>
            <a:rPr lang="es-MX" sz="1100"/>
            <a:t>      Lic.</a:t>
          </a:r>
          <a:r>
            <a:rPr lang="es-MX" sz="1100" baseline="0"/>
            <a:t> Moisés  Maldonado López                                                                                                                                                              C.P. Cynthia Fuentes Rodríguez</a:t>
          </a:r>
        </a:p>
        <a:p>
          <a:r>
            <a:rPr lang="es-MX" sz="1100" baseline="0"/>
            <a:t>                Presidente Municipal                                                                                                                                                                              Tesorera Municipal</a:t>
          </a:r>
          <a:endParaRPr lang="es-MX" sz="1100"/>
        </a:p>
      </xdr:txBody>
    </xdr:sp>
    <xdr:clientData/>
  </xdr:twoCellAnchor>
  <xdr:twoCellAnchor>
    <xdr:from>
      <xdr:col>4</xdr:col>
      <xdr:colOff>323850</xdr:colOff>
      <xdr:row>89</xdr:row>
      <xdr:rowOff>114300</xdr:rowOff>
    </xdr:from>
    <xdr:to>
      <xdr:col>6</xdr:col>
      <xdr:colOff>76200</xdr:colOff>
      <xdr:row>89</xdr:row>
      <xdr:rowOff>123825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A14780B5-07A8-4D39-B4BD-24FCDF3FADEB}"/>
            </a:ext>
          </a:extLst>
        </xdr:cNvPr>
        <xdr:cNvCxnSpPr/>
      </xdr:nvCxnSpPr>
      <xdr:spPr>
        <a:xfrm flipV="1">
          <a:off x="6943725" y="15287625"/>
          <a:ext cx="1847850" cy="9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200025</xdr:colOff>
      <xdr:row>90</xdr:row>
      <xdr:rowOff>66675</xdr:rowOff>
    </xdr:from>
    <xdr:to>
      <xdr:col>0</xdr:col>
      <xdr:colOff>2114550</xdr:colOff>
      <xdr:row>90</xdr:row>
      <xdr:rowOff>76200</xdr:rowOff>
    </xdr:to>
    <xdr:cxnSp macro="">
      <xdr:nvCxnSpPr>
        <xdr:cNvPr id="6" name="Conector recto 5">
          <a:extLst>
            <a:ext uri="{FF2B5EF4-FFF2-40B4-BE49-F238E27FC236}">
              <a16:creationId xmlns:a16="http://schemas.microsoft.com/office/drawing/2014/main" id="{2DCB8425-3AEC-44AA-8D2D-8D4F4C4F5A1C}"/>
            </a:ext>
          </a:extLst>
        </xdr:cNvPr>
        <xdr:cNvCxnSpPr/>
      </xdr:nvCxnSpPr>
      <xdr:spPr>
        <a:xfrm flipV="1">
          <a:off x="200025" y="12954000"/>
          <a:ext cx="1914525" cy="9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85"/>
  <sheetViews>
    <sheetView showGridLines="0" tabSelected="1" zoomScaleNormal="100" workbookViewId="0">
      <selection activeCell="A63" sqref="A63"/>
    </sheetView>
  </sheetViews>
  <sheetFormatPr baseColWidth="10" defaultColWidth="12" defaultRowHeight="11.25" x14ac:dyDescent="0.2"/>
  <cols>
    <col min="1" max="1" width="60.83203125" style="1" customWidth="1"/>
    <col min="2" max="7" width="18.33203125" style="1" customWidth="1"/>
    <col min="8" max="16384" width="12" style="1"/>
  </cols>
  <sheetData>
    <row r="1" spans="1:7" ht="45" customHeight="1" x14ac:dyDescent="0.2">
      <c r="A1" s="28" t="s">
        <v>25</v>
      </c>
      <c r="B1" s="29"/>
      <c r="C1" s="29"/>
      <c r="D1" s="29"/>
      <c r="E1" s="29"/>
      <c r="F1" s="29"/>
      <c r="G1" s="30"/>
    </row>
    <row r="2" spans="1:7" x14ac:dyDescent="0.2">
      <c r="A2" s="18"/>
      <c r="B2" s="19"/>
      <c r="C2" s="19"/>
      <c r="D2" s="19"/>
      <c r="E2" s="19"/>
      <c r="F2" s="19"/>
      <c r="G2" s="20"/>
    </row>
    <row r="3" spans="1:7" x14ac:dyDescent="0.2">
      <c r="A3" s="15"/>
      <c r="B3" s="10" t="s">
        <v>0</v>
      </c>
      <c r="C3" s="11"/>
      <c r="D3" s="11"/>
      <c r="E3" s="11"/>
      <c r="F3" s="12"/>
      <c r="G3" s="31" t="s">
        <v>1</v>
      </c>
    </row>
    <row r="4" spans="1:7" ht="24.95" customHeight="1" x14ac:dyDescent="0.2">
      <c r="A4" s="16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2"/>
    </row>
    <row r="5" spans="1:7" x14ac:dyDescent="0.2">
      <c r="A5" s="17"/>
      <c r="B5" s="4">
        <v>1</v>
      </c>
      <c r="C5" s="4">
        <v>2</v>
      </c>
      <c r="D5" s="4" t="s">
        <v>8</v>
      </c>
      <c r="E5" s="4">
        <v>4</v>
      </c>
      <c r="F5" s="4">
        <v>5</v>
      </c>
      <c r="G5" s="4" t="s">
        <v>9</v>
      </c>
    </row>
    <row r="6" spans="1:7" x14ac:dyDescent="0.2">
      <c r="A6" s="16"/>
      <c r="B6" s="14"/>
      <c r="C6" s="14"/>
      <c r="D6" s="14"/>
      <c r="E6" s="14"/>
      <c r="F6" s="14"/>
      <c r="G6" s="14"/>
    </row>
    <row r="7" spans="1:7" x14ac:dyDescent="0.2">
      <c r="A7" s="21" t="s">
        <v>26</v>
      </c>
      <c r="B7" s="5">
        <v>889870.18</v>
      </c>
      <c r="C7" s="5">
        <v>29999.99</v>
      </c>
      <c r="D7" s="5">
        <f>B7+C7</f>
        <v>919870.17</v>
      </c>
      <c r="E7" s="5">
        <v>411559.26</v>
      </c>
      <c r="F7" s="5">
        <v>411559.26</v>
      </c>
      <c r="G7" s="5">
        <f>D7-E7</f>
        <v>508310.91000000003</v>
      </c>
    </row>
    <row r="8" spans="1:7" x14ac:dyDescent="0.2">
      <c r="A8" s="21" t="s">
        <v>27</v>
      </c>
      <c r="B8" s="5">
        <v>821432.77</v>
      </c>
      <c r="C8" s="5">
        <v>10000</v>
      </c>
      <c r="D8" s="5">
        <f t="shared" ref="D8:D45" si="0">B8+C8</f>
        <v>831432.77</v>
      </c>
      <c r="E8" s="5">
        <v>363861.49</v>
      </c>
      <c r="F8" s="5">
        <v>363861.49</v>
      </c>
      <c r="G8" s="5">
        <f t="shared" ref="G8:G45" si="1">D8-E8</f>
        <v>467571.28</v>
      </c>
    </row>
    <row r="9" spans="1:7" x14ac:dyDescent="0.2">
      <c r="A9" s="21" t="s">
        <v>28</v>
      </c>
      <c r="B9" s="5">
        <v>3721005.23</v>
      </c>
      <c r="C9" s="5">
        <v>28000</v>
      </c>
      <c r="D9" s="5">
        <f t="shared" si="0"/>
        <v>3749005.23</v>
      </c>
      <c r="E9" s="5">
        <v>1632001.96</v>
      </c>
      <c r="F9" s="5">
        <v>1632001.96</v>
      </c>
      <c r="G9" s="5">
        <f t="shared" si="1"/>
        <v>2117003.27</v>
      </c>
    </row>
    <row r="10" spans="1:7" x14ac:dyDescent="0.2">
      <c r="A10" s="21" t="s">
        <v>29</v>
      </c>
      <c r="B10" s="5">
        <v>27944181.539999999</v>
      </c>
      <c r="C10" s="5">
        <v>10994252</v>
      </c>
      <c r="D10" s="5">
        <f t="shared" si="0"/>
        <v>38938433.539999999</v>
      </c>
      <c r="E10" s="5">
        <v>16480404.68</v>
      </c>
      <c r="F10" s="5">
        <v>16480404.68</v>
      </c>
      <c r="G10" s="5">
        <f t="shared" si="1"/>
        <v>22458028.859999999</v>
      </c>
    </row>
    <row r="11" spans="1:7" x14ac:dyDescent="0.2">
      <c r="A11" s="21" t="s">
        <v>30</v>
      </c>
      <c r="B11" s="5">
        <v>635507.78</v>
      </c>
      <c r="C11" s="5">
        <v>0</v>
      </c>
      <c r="D11" s="5">
        <f t="shared" si="0"/>
        <v>635507.78</v>
      </c>
      <c r="E11" s="5">
        <v>375460.72</v>
      </c>
      <c r="F11" s="5">
        <v>375460.72</v>
      </c>
      <c r="G11" s="5">
        <f t="shared" si="1"/>
        <v>260047.06000000006</v>
      </c>
    </row>
    <row r="12" spans="1:7" x14ac:dyDescent="0.2">
      <c r="A12" s="21" t="s">
        <v>31</v>
      </c>
      <c r="B12" s="5">
        <v>1578129.48</v>
      </c>
      <c r="C12" s="5">
        <v>28000</v>
      </c>
      <c r="D12" s="5">
        <f t="shared" si="0"/>
        <v>1606129.48</v>
      </c>
      <c r="E12" s="5">
        <v>410073.23</v>
      </c>
      <c r="F12" s="5">
        <v>410073.23</v>
      </c>
      <c r="G12" s="5">
        <f t="shared" si="1"/>
        <v>1196056.25</v>
      </c>
    </row>
    <row r="13" spans="1:7" x14ac:dyDescent="0.2">
      <c r="A13" s="21" t="s">
        <v>32</v>
      </c>
      <c r="B13" s="5">
        <v>3612345.13</v>
      </c>
      <c r="C13" s="5">
        <v>161000</v>
      </c>
      <c r="D13" s="5">
        <f t="shared" si="0"/>
        <v>3773345.13</v>
      </c>
      <c r="E13" s="5">
        <v>1083612.79</v>
      </c>
      <c r="F13" s="5">
        <v>1083612.79</v>
      </c>
      <c r="G13" s="5">
        <f t="shared" si="1"/>
        <v>2689732.34</v>
      </c>
    </row>
    <row r="14" spans="1:7" x14ac:dyDescent="0.2">
      <c r="A14" s="21" t="s">
        <v>33</v>
      </c>
      <c r="B14" s="5">
        <v>2237864.65</v>
      </c>
      <c r="C14" s="5">
        <v>60000</v>
      </c>
      <c r="D14" s="5">
        <f t="shared" si="0"/>
        <v>2297864.65</v>
      </c>
      <c r="E14" s="5">
        <v>830189.6</v>
      </c>
      <c r="F14" s="5">
        <v>830189.6</v>
      </c>
      <c r="G14" s="5">
        <f t="shared" si="1"/>
        <v>1467675.0499999998</v>
      </c>
    </row>
    <row r="15" spans="1:7" x14ac:dyDescent="0.2">
      <c r="A15" s="21" t="s">
        <v>34</v>
      </c>
      <c r="B15" s="5">
        <v>1278843.26</v>
      </c>
      <c r="C15" s="5">
        <v>4000</v>
      </c>
      <c r="D15" s="5">
        <f t="shared" si="0"/>
        <v>1282843.26</v>
      </c>
      <c r="E15" s="5">
        <v>494955.82</v>
      </c>
      <c r="F15" s="5">
        <v>494955.82</v>
      </c>
      <c r="G15" s="5">
        <f t="shared" si="1"/>
        <v>787887.44</v>
      </c>
    </row>
    <row r="16" spans="1:7" x14ac:dyDescent="0.2">
      <c r="A16" s="21" t="s">
        <v>35</v>
      </c>
      <c r="B16" s="5">
        <v>1140088.1399999999</v>
      </c>
      <c r="C16" s="5">
        <v>10000</v>
      </c>
      <c r="D16" s="5">
        <f t="shared" si="0"/>
        <v>1150088.1399999999</v>
      </c>
      <c r="E16" s="5">
        <v>372921.65</v>
      </c>
      <c r="F16" s="5">
        <v>372921.65</v>
      </c>
      <c r="G16" s="5">
        <f t="shared" si="1"/>
        <v>777166.48999999987</v>
      </c>
    </row>
    <row r="17" spans="1:7" x14ac:dyDescent="0.2">
      <c r="A17" s="21" t="s">
        <v>36</v>
      </c>
      <c r="B17" s="5">
        <v>32595275.899999999</v>
      </c>
      <c r="C17" s="5">
        <v>73526694.379999995</v>
      </c>
      <c r="D17" s="5">
        <f t="shared" si="0"/>
        <v>106121970.28</v>
      </c>
      <c r="E17" s="5">
        <v>22711129.530000001</v>
      </c>
      <c r="F17" s="5">
        <v>22711129.530000001</v>
      </c>
      <c r="G17" s="5">
        <f t="shared" si="1"/>
        <v>83410840.75</v>
      </c>
    </row>
    <row r="18" spans="1:7" x14ac:dyDescent="0.2">
      <c r="A18" s="21" t="s">
        <v>37</v>
      </c>
      <c r="B18" s="5">
        <v>1833292.27</v>
      </c>
      <c r="C18" s="5">
        <v>43000</v>
      </c>
      <c r="D18" s="5">
        <f t="shared" si="0"/>
        <v>1876292.27</v>
      </c>
      <c r="E18" s="5">
        <v>624025.81999999995</v>
      </c>
      <c r="F18" s="5">
        <v>624025.81999999995</v>
      </c>
      <c r="G18" s="5">
        <f t="shared" si="1"/>
        <v>1252266.4500000002</v>
      </c>
    </row>
    <row r="19" spans="1:7" x14ac:dyDescent="0.2">
      <c r="A19" s="21" t="s">
        <v>38</v>
      </c>
      <c r="B19" s="5">
        <v>10117265.58</v>
      </c>
      <c r="C19" s="5">
        <v>3758212.49</v>
      </c>
      <c r="D19" s="5">
        <f t="shared" si="0"/>
        <v>13875478.07</v>
      </c>
      <c r="E19" s="5">
        <v>8735984.1600000001</v>
      </c>
      <c r="F19" s="5">
        <v>8718663.5999999996</v>
      </c>
      <c r="G19" s="5">
        <f t="shared" si="1"/>
        <v>5139493.91</v>
      </c>
    </row>
    <row r="20" spans="1:7" x14ac:dyDescent="0.2">
      <c r="A20" s="21" t="s">
        <v>39</v>
      </c>
      <c r="B20" s="5">
        <v>16698224.539999999</v>
      </c>
      <c r="C20" s="5">
        <v>0</v>
      </c>
      <c r="D20" s="5">
        <f t="shared" si="0"/>
        <v>16698224.539999999</v>
      </c>
      <c r="E20" s="5">
        <v>8862139.9900000002</v>
      </c>
      <c r="F20" s="5">
        <v>8862139.9900000002</v>
      </c>
      <c r="G20" s="5">
        <f t="shared" si="1"/>
        <v>7836084.5499999989</v>
      </c>
    </row>
    <row r="21" spans="1:7" x14ac:dyDescent="0.2">
      <c r="A21" s="21" t="s">
        <v>40</v>
      </c>
      <c r="B21" s="5">
        <v>2378770.73</v>
      </c>
      <c r="C21" s="5">
        <v>400000</v>
      </c>
      <c r="D21" s="5">
        <f t="shared" si="0"/>
        <v>2778770.73</v>
      </c>
      <c r="E21" s="5">
        <v>930965.78</v>
      </c>
      <c r="F21" s="5">
        <v>930965.78</v>
      </c>
      <c r="G21" s="5">
        <f t="shared" si="1"/>
        <v>1847804.95</v>
      </c>
    </row>
    <row r="22" spans="1:7" x14ac:dyDescent="0.2">
      <c r="A22" s="21" t="s">
        <v>41</v>
      </c>
      <c r="B22" s="5">
        <v>946859.56</v>
      </c>
      <c r="C22" s="5">
        <v>0</v>
      </c>
      <c r="D22" s="5">
        <f t="shared" si="0"/>
        <v>946859.56</v>
      </c>
      <c r="E22" s="5">
        <v>268125.55</v>
      </c>
      <c r="F22" s="5">
        <v>268125.55</v>
      </c>
      <c r="G22" s="5">
        <f t="shared" si="1"/>
        <v>678734.01</v>
      </c>
    </row>
    <row r="23" spans="1:7" x14ac:dyDescent="0.2">
      <c r="A23" s="21" t="s">
        <v>42</v>
      </c>
      <c r="B23" s="5">
        <v>1729737.87</v>
      </c>
      <c r="C23" s="5">
        <v>0</v>
      </c>
      <c r="D23" s="5">
        <f t="shared" si="0"/>
        <v>1729737.87</v>
      </c>
      <c r="E23" s="5">
        <v>252871.08</v>
      </c>
      <c r="F23" s="5">
        <v>252871.08</v>
      </c>
      <c r="G23" s="5">
        <f t="shared" si="1"/>
        <v>1476866.79</v>
      </c>
    </row>
    <row r="24" spans="1:7" x14ac:dyDescent="0.2">
      <c r="A24" s="21" t="s">
        <v>43</v>
      </c>
      <c r="B24" s="5">
        <v>463003.97</v>
      </c>
      <c r="C24" s="5">
        <v>0</v>
      </c>
      <c r="D24" s="5">
        <f t="shared" si="0"/>
        <v>463003.97</v>
      </c>
      <c r="E24" s="5">
        <v>143262.9</v>
      </c>
      <c r="F24" s="5">
        <v>143262.9</v>
      </c>
      <c r="G24" s="5">
        <f t="shared" si="1"/>
        <v>319741.06999999995</v>
      </c>
    </row>
    <row r="25" spans="1:7" x14ac:dyDescent="0.2">
      <c r="A25" s="21" t="s">
        <v>44</v>
      </c>
      <c r="B25" s="5">
        <v>19973084.52</v>
      </c>
      <c r="C25" s="5">
        <v>-1348954.36</v>
      </c>
      <c r="D25" s="5">
        <f t="shared" si="0"/>
        <v>18624130.16</v>
      </c>
      <c r="E25" s="5">
        <v>8075200.29</v>
      </c>
      <c r="F25" s="5">
        <v>8075200.29</v>
      </c>
      <c r="G25" s="5">
        <f t="shared" si="1"/>
        <v>10548929.870000001</v>
      </c>
    </row>
    <row r="26" spans="1:7" x14ac:dyDescent="0.2">
      <c r="A26" s="21" t="s">
        <v>45</v>
      </c>
      <c r="B26" s="5">
        <v>477575.92</v>
      </c>
      <c r="C26" s="5">
        <v>0</v>
      </c>
      <c r="D26" s="5">
        <f t="shared" si="0"/>
        <v>477575.92</v>
      </c>
      <c r="E26" s="5">
        <v>146796.56</v>
      </c>
      <c r="F26" s="5">
        <v>146796.56</v>
      </c>
      <c r="G26" s="5">
        <f t="shared" si="1"/>
        <v>330779.36</v>
      </c>
    </row>
    <row r="27" spans="1:7" x14ac:dyDescent="0.2">
      <c r="A27" s="21" t="s">
        <v>46</v>
      </c>
      <c r="B27" s="5">
        <v>1470960.26</v>
      </c>
      <c r="C27" s="5">
        <v>-135000</v>
      </c>
      <c r="D27" s="5">
        <f t="shared" si="0"/>
        <v>1335960.26</v>
      </c>
      <c r="E27" s="5">
        <v>307124.46000000002</v>
      </c>
      <c r="F27" s="5">
        <v>307124.46000000002</v>
      </c>
      <c r="G27" s="5">
        <f t="shared" si="1"/>
        <v>1028835.8</v>
      </c>
    </row>
    <row r="28" spans="1:7" x14ac:dyDescent="0.2">
      <c r="A28" s="21" t="s">
        <v>47</v>
      </c>
      <c r="B28" s="5">
        <v>369501.4</v>
      </c>
      <c r="C28" s="5">
        <v>35000</v>
      </c>
      <c r="D28" s="5">
        <f t="shared" si="0"/>
        <v>404501.4</v>
      </c>
      <c r="E28" s="5">
        <v>131254.84</v>
      </c>
      <c r="F28" s="5">
        <v>131254.84</v>
      </c>
      <c r="G28" s="5">
        <f t="shared" si="1"/>
        <v>273246.56000000006</v>
      </c>
    </row>
    <row r="29" spans="1:7" x14ac:dyDescent="0.2">
      <c r="A29" s="21" t="s">
        <v>48</v>
      </c>
      <c r="B29" s="5">
        <v>515000</v>
      </c>
      <c r="C29" s="5">
        <v>0</v>
      </c>
      <c r="D29" s="5">
        <f t="shared" si="0"/>
        <v>515000</v>
      </c>
      <c r="E29" s="5">
        <v>202500</v>
      </c>
      <c r="F29" s="5">
        <v>202500</v>
      </c>
      <c r="G29" s="5">
        <f t="shared" si="1"/>
        <v>312500</v>
      </c>
    </row>
    <row r="30" spans="1:7" x14ac:dyDescent="0.2">
      <c r="A30" s="21" t="s">
        <v>49</v>
      </c>
      <c r="B30" s="5">
        <v>1046680.96</v>
      </c>
      <c r="C30" s="5">
        <v>35000</v>
      </c>
      <c r="D30" s="5">
        <f t="shared" si="0"/>
        <v>1081680.96</v>
      </c>
      <c r="E30" s="5">
        <v>255232.62</v>
      </c>
      <c r="F30" s="5">
        <v>255232.62</v>
      </c>
      <c r="G30" s="5">
        <f t="shared" si="1"/>
        <v>826448.34</v>
      </c>
    </row>
    <row r="31" spans="1:7" x14ac:dyDescent="0.2">
      <c r="A31" s="21" t="s">
        <v>50</v>
      </c>
      <c r="B31" s="5">
        <v>3546387.86</v>
      </c>
      <c r="C31" s="5">
        <v>5000</v>
      </c>
      <c r="D31" s="5">
        <f t="shared" si="0"/>
        <v>3551387.86</v>
      </c>
      <c r="E31" s="5">
        <v>1181047.67</v>
      </c>
      <c r="F31" s="5">
        <v>1181047.67</v>
      </c>
      <c r="G31" s="5">
        <f t="shared" si="1"/>
        <v>2370340.19</v>
      </c>
    </row>
    <row r="32" spans="1:7" x14ac:dyDescent="0.2">
      <c r="A32" s="21" t="s">
        <v>51</v>
      </c>
      <c r="B32" s="5">
        <v>470530.55</v>
      </c>
      <c r="C32" s="5">
        <v>40000</v>
      </c>
      <c r="D32" s="5">
        <f t="shared" si="0"/>
        <v>510530.55</v>
      </c>
      <c r="E32" s="5">
        <v>194063.54</v>
      </c>
      <c r="F32" s="5">
        <v>194063.54</v>
      </c>
      <c r="G32" s="5">
        <f t="shared" si="1"/>
        <v>316467.01</v>
      </c>
    </row>
    <row r="33" spans="1:7" x14ac:dyDescent="0.2">
      <c r="A33" s="21" t="s">
        <v>52</v>
      </c>
      <c r="B33" s="5">
        <v>1309603.52</v>
      </c>
      <c r="C33" s="5">
        <v>10000</v>
      </c>
      <c r="D33" s="5">
        <f t="shared" si="0"/>
        <v>1319603.52</v>
      </c>
      <c r="E33" s="5">
        <v>543037.69999999995</v>
      </c>
      <c r="F33" s="5">
        <v>543037.69999999995</v>
      </c>
      <c r="G33" s="5">
        <f t="shared" si="1"/>
        <v>776565.82000000007</v>
      </c>
    </row>
    <row r="34" spans="1:7" x14ac:dyDescent="0.2">
      <c r="A34" s="21" t="s">
        <v>53</v>
      </c>
      <c r="B34" s="5">
        <v>798799.9</v>
      </c>
      <c r="C34" s="5">
        <v>5000</v>
      </c>
      <c r="D34" s="5">
        <f t="shared" si="0"/>
        <v>803799.9</v>
      </c>
      <c r="E34" s="5">
        <v>336883.03</v>
      </c>
      <c r="F34" s="5">
        <v>336883.03</v>
      </c>
      <c r="G34" s="5">
        <f t="shared" si="1"/>
        <v>466916.87</v>
      </c>
    </row>
    <row r="35" spans="1:7" x14ac:dyDescent="0.2">
      <c r="A35" s="21" t="s">
        <v>54</v>
      </c>
      <c r="B35" s="5">
        <v>3229660.11</v>
      </c>
      <c r="C35" s="5">
        <v>40500</v>
      </c>
      <c r="D35" s="5">
        <f t="shared" si="0"/>
        <v>3270160.11</v>
      </c>
      <c r="E35" s="5">
        <v>679415.15</v>
      </c>
      <c r="F35" s="5">
        <v>679415.15</v>
      </c>
      <c r="G35" s="5">
        <f t="shared" si="1"/>
        <v>2590744.96</v>
      </c>
    </row>
    <row r="36" spans="1:7" x14ac:dyDescent="0.2">
      <c r="A36" s="21" t="s">
        <v>55</v>
      </c>
      <c r="B36" s="5">
        <v>4171550.16</v>
      </c>
      <c r="C36" s="5">
        <v>4413120</v>
      </c>
      <c r="D36" s="5">
        <f t="shared" si="0"/>
        <v>8584670.1600000001</v>
      </c>
      <c r="E36" s="5">
        <v>986549.5</v>
      </c>
      <c r="F36" s="5">
        <v>956549.5</v>
      </c>
      <c r="G36" s="5">
        <f t="shared" si="1"/>
        <v>7598120.6600000001</v>
      </c>
    </row>
    <row r="37" spans="1:7" x14ac:dyDescent="0.2">
      <c r="A37" s="21" t="s">
        <v>56</v>
      </c>
      <c r="B37" s="5">
        <v>4033249.09</v>
      </c>
      <c r="C37" s="5">
        <v>4281700</v>
      </c>
      <c r="D37" s="5">
        <f t="shared" si="0"/>
        <v>8314949.0899999999</v>
      </c>
      <c r="E37" s="5">
        <v>430131.79</v>
      </c>
      <c r="F37" s="5">
        <v>430131.79</v>
      </c>
      <c r="G37" s="5">
        <f t="shared" si="1"/>
        <v>7884817.2999999998</v>
      </c>
    </row>
    <row r="38" spans="1:7" x14ac:dyDescent="0.2">
      <c r="A38" s="21" t="s">
        <v>57</v>
      </c>
      <c r="B38" s="5">
        <v>3228563.27</v>
      </c>
      <c r="C38" s="5">
        <v>-45000</v>
      </c>
      <c r="D38" s="5">
        <f t="shared" si="0"/>
        <v>3183563.27</v>
      </c>
      <c r="E38" s="5">
        <v>737707.65</v>
      </c>
      <c r="F38" s="5">
        <v>737707.65</v>
      </c>
      <c r="G38" s="5">
        <f t="shared" si="1"/>
        <v>2445855.62</v>
      </c>
    </row>
    <row r="39" spans="1:7" x14ac:dyDescent="0.2">
      <c r="A39" s="21" t="s">
        <v>58</v>
      </c>
      <c r="B39" s="5">
        <v>30764781.350000001</v>
      </c>
      <c r="C39" s="5">
        <v>3876263.36</v>
      </c>
      <c r="D39" s="5">
        <f t="shared" si="0"/>
        <v>34641044.710000001</v>
      </c>
      <c r="E39" s="5">
        <v>15150893.68</v>
      </c>
      <c r="F39" s="5">
        <v>15150893.68</v>
      </c>
      <c r="G39" s="5">
        <f t="shared" si="1"/>
        <v>19490151.030000001</v>
      </c>
    </row>
    <row r="40" spans="1:7" x14ac:dyDescent="0.2">
      <c r="A40" s="21" t="s">
        <v>59</v>
      </c>
      <c r="B40" s="5">
        <v>2987709.14</v>
      </c>
      <c r="C40" s="5">
        <v>43000</v>
      </c>
      <c r="D40" s="5">
        <f t="shared" si="0"/>
        <v>3030709.14</v>
      </c>
      <c r="E40" s="5">
        <v>539899.31999999995</v>
      </c>
      <c r="F40" s="5">
        <v>539899.31999999995</v>
      </c>
      <c r="G40" s="5">
        <f t="shared" si="1"/>
        <v>2490809.8200000003</v>
      </c>
    </row>
    <row r="41" spans="1:7" x14ac:dyDescent="0.2">
      <c r="A41" s="21" t="s">
        <v>60</v>
      </c>
      <c r="B41" s="5">
        <v>2750719.05</v>
      </c>
      <c r="C41" s="5">
        <v>68388.039999999994</v>
      </c>
      <c r="D41" s="5">
        <f t="shared" si="0"/>
        <v>2819107.09</v>
      </c>
      <c r="E41" s="5">
        <v>1027335.82</v>
      </c>
      <c r="F41" s="5">
        <v>1027335.82</v>
      </c>
      <c r="G41" s="5">
        <f t="shared" si="1"/>
        <v>1791771.27</v>
      </c>
    </row>
    <row r="42" spans="1:7" x14ac:dyDescent="0.2">
      <c r="A42" s="21" t="s">
        <v>61</v>
      </c>
      <c r="B42" s="5">
        <v>347157.23</v>
      </c>
      <c r="C42" s="5">
        <v>6504.21</v>
      </c>
      <c r="D42" s="5">
        <f t="shared" si="0"/>
        <v>353661.44</v>
      </c>
      <c r="E42" s="5">
        <v>115899.8</v>
      </c>
      <c r="F42" s="5">
        <v>115899.8</v>
      </c>
      <c r="G42" s="5">
        <f t="shared" si="1"/>
        <v>237761.64</v>
      </c>
    </row>
    <row r="43" spans="1:7" x14ac:dyDescent="0.2">
      <c r="A43" s="21" t="s">
        <v>62</v>
      </c>
      <c r="B43" s="5">
        <v>217704.51</v>
      </c>
      <c r="C43" s="5">
        <v>10000</v>
      </c>
      <c r="D43" s="5">
        <f t="shared" si="0"/>
        <v>227704.51</v>
      </c>
      <c r="E43" s="5">
        <v>82830.37</v>
      </c>
      <c r="F43" s="5">
        <v>82830.37</v>
      </c>
      <c r="G43" s="5">
        <f t="shared" si="1"/>
        <v>144874.14000000001</v>
      </c>
    </row>
    <row r="44" spans="1:7" x14ac:dyDescent="0.2">
      <c r="A44" s="21" t="s">
        <v>63</v>
      </c>
      <c r="B44" s="5">
        <v>166310.96</v>
      </c>
      <c r="C44" s="5">
        <v>13745.08</v>
      </c>
      <c r="D44" s="5">
        <f t="shared" si="0"/>
        <v>180056.03999999998</v>
      </c>
      <c r="E44" s="5">
        <v>93168.65</v>
      </c>
      <c r="F44" s="5">
        <v>93168.65</v>
      </c>
      <c r="G44" s="5">
        <f t="shared" si="1"/>
        <v>86887.389999999985</v>
      </c>
    </row>
    <row r="45" spans="1:7" x14ac:dyDescent="0.2">
      <c r="A45" s="21" t="s">
        <v>64</v>
      </c>
      <c r="B45" s="5">
        <v>520020.46</v>
      </c>
      <c r="C45" s="5">
        <v>59131.27</v>
      </c>
      <c r="D45" s="5">
        <f t="shared" si="0"/>
        <v>579151.73</v>
      </c>
      <c r="E45" s="5">
        <v>193308.6</v>
      </c>
      <c r="F45" s="5">
        <v>193308.6</v>
      </c>
      <c r="G45" s="5">
        <f t="shared" si="1"/>
        <v>385843.13</v>
      </c>
    </row>
    <row r="46" spans="1:7" x14ac:dyDescent="0.2">
      <c r="A46" s="21"/>
      <c r="B46" s="5"/>
      <c r="C46" s="5"/>
      <c r="D46" s="5"/>
      <c r="E46" s="5"/>
      <c r="F46" s="5"/>
      <c r="G46" s="5"/>
    </row>
    <row r="47" spans="1:7" x14ac:dyDescent="0.2">
      <c r="A47" s="22" t="s">
        <v>10</v>
      </c>
      <c r="B47" s="6">
        <v>193017248.80000007</v>
      </c>
      <c r="C47" s="6">
        <v>100466556.45999998</v>
      </c>
      <c r="D47" s="6">
        <v>293483805.26000005</v>
      </c>
      <c r="E47" s="6">
        <v>96393827.050000027</v>
      </c>
      <c r="F47" s="6">
        <v>96346506.490000024</v>
      </c>
      <c r="G47" s="6">
        <v>197089978.21000001</v>
      </c>
    </row>
    <row r="50" spans="1:7" ht="45" customHeight="1" x14ac:dyDescent="0.2">
      <c r="A50" s="28" t="s">
        <v>23</v>
      </c>
      <c r="B50" s="29"/>
      <c r="C50" s="29"/>
      <c r="D50" s="29"/>
      <c r="E50" s="29"/>
      <c r="F50" s="29"/>
      <c r="G50" s="30"/>
    </row>
    <row r="51" spans="1:7" x14ac:dyDescent="0.2">
      <c r="A51" s="2"/>
      <c r="G51" s="23"/>
    </row>
    <row r="52" spans="1:7" x14ac:dyDescent="0.2">
      <c r="A52" s="15"/>
      <c r="B52" s="10" t="s">
        <v>0</v>
      </c>
      <c r="C52" s="11"/>
      <c r="D52" s="11"/>
      <c r="E52" s="11"/>
      <c r="F52" s="12"/>
      <c r="G52" s="31" t="s">
        <v>1</v>
      </c>
    </row>
    <row r="53" spans="1:7" ht="22.5" x14ac:dyDescent="0.2">
      <c r="A53" s="16" t="s">
        <v>2</v>
      </c>
      <c r="B53" s="3" t="s">
        <v>3</v>
      </c>
      <c r="C53" s="3" t="s">
        <v>4</v>
      </c>
      <c r="D53" s="3" t="s">
        <v>5</v>
      </c>
      <c r="E53" s="3" t="s">
        <v>6</v>
      </c>
      <c r="F53" s="3" t="s">
        <v>7</v>
      </c>
      <c r="G53" s="32"/>
    </row>
    <row r="54" spans="1:7" x14ac:dyDescent="0.2">
      <c r="A54" s="17"/>
      <c r="B54" s="4">
        <v>1</v>
      </c>
      <c r="C54" s="4">
        <v>2</v>
      </c>
      <c r="D54" s="4" t="s">
        <v>8</v>
      </c>
      <c r="E54" s="4">
        <v>4</v>
      </c>
      <c r="F54" s="4">
        <v>5</v>
      </c>
      <c r="G54" s="4" t="s">
        <v>9</v>
      </c>
    </row>
    <row r="55" spans="1:7" x14ac:dyDescent="0.2">
      <c r="A55" s="24"/>
      <c r="B55" s="7"/>
      <c r="C55" s="7"/>
      <c r="D55" s="7"/>
      <c r="E55" s="7"/>
      <c r="F55" s="7"/>
      <c r="G55" s="7"/>
    </row>
    <row r="56" spans="1:7" x14ac:dyDescent="0.2">
      <c r="A56" s="13" t="s">
        <v>11</v>
      </c>
      <c r="B56" s="5">
        <v>0</v>
      </c>
      <c r="C56" s="5">
        <v>0</v>
      </c>
      <c r="D56" s="5">
        <f>B56+C56</f>
        <v>0</v>
      </c>
      <c r="E56" s="5">
        <v>0</v>
      </c>
      <c r="F56" s="5">
        <v>0</v>
      </c>
      <c r="G56" s="5">
        <f>D56-E56</f>
        <v>0</v>
      </c>
    </row>
    <row r="57" spans="1:7" x14ac:dyDescent="0.2">
      <c r="A57" s="13" t="s">
        <v>12</v>
      </c>
      <c r="B57" s="5">
        <v>0</v>
      </c>
      <c r="C57" s="5">
        <v>0</v>
      </c>
      <c r="D57" s="5">
        <f t="shared" ref="D57:D59" si="2">B57+C57</f>
        <v>0</v>
      </c>
      <c r="E57" s="5">
        <v>0</v>
      </c>
      <c r="F57" s="5">
        <v>0</v>
      </c>
      <c r="G57" s="5">
        <f t="shared" ref="G57:G59" si="3">D57-E57</f>
        <v>0</v>
      </c>
    </row>
    <row r="58" spans="1:7" x14ac:dyDescent="0.2">
      <c r="A58" s="13" t="s">
        <v>13</v>
      </c>
      <c r="B58" s="5">
        <v>0</v>
      </c>
      <c r="C58" s="5">
        <v>0</v>
      </c>
      <c r="D58" s="5">
        <f t="shared" si="2"/>
        <v>0</v>
      </c>
      <c r="E58" s="5">
        <v>0</v>
      </c>
      <c r="F58" s="5">
        <v>0</v>
      </c>
      <c r="G58" s="5">
        <f t="shared" si="3"/>
        <v>0</v>
      </c>
    </row>
    <row r="59" spans="1:7" x14ac:dyDescent="0.2">
      <c r="A59" s="13" t="s">
        <v>14</v>
      </c>
      <c r="B59" s="5">
        <v>0</v>
      </c>
      <c r="C59" s="5">
        <v>0</v>
      </c>
      <c r="D59" s="5">
        <f t="shared" si="2"/>
        <v>0</v>
      </c>
      <c r="E59" s="5">
        <v>0</v>
      </c>
      <c r="F59" s="5">
        <v>0</v>
      </c>
      <c r="G59" s="5">
        <f t="shared" si="3"/>
        <v>0</v>
      </c>
    </row>
    <row r="60" spans="1:7" x14ac:dyDescent="0.2">
      <c r="A60" s="2"/>
      <c r="B60" s="9"/>
      <c r="C60" s="9"/>
      <c r="D60" s="9"/>
      <c r="E60" s="9"/>
      <c r="F60" s="9"/>
      <c r="G60" s="9"/>
    </row>
    <row r="61" spans="1:7" x14ac:dyDescent="0.2">
      <c r="A61" s="22" t="s">
        <v>10</v>
      </c>
      <c r="B61" s="6"/>
      <c r="C61" s="6"/>
      <c r="D61" s="6"/>
      <c r="E61" s="6"/>
      <c r="F61" s="6"/>
      <c r="G61" s="6"/>
    </row>
    <row r="64" spans="1:7" ht="45" customHeight="1" x14ac:dyDescent="0.2">
      <c r="A64" s="28" t="s">
        <v>24</v>
      </c>
      <c r="B64" s="29"/>
      <c r="C64" s="29"/>
      <c r="D64" s="29"/>
      <c r="E64" s="29"/>
      <c r="F64" s="29"/>
      <c r="G64" s="30"/>
    </row>
    <row r="65" spans="1:7" x14ac:dyDescent="0.2">
      <c r="A65" s="15"/>
      <c r="B65" s="10" t="s">
        <v>0</v>
      </c>
      <c r="C65" s="11"/>
      <c r="D65" s="11"/>
      <c r="E65" s="11"/>
      <c r="F65" s="12"/>
      <c r="G65" s="31" t="s">
        <v>1</v>
      </c>
    </row>
    <row r="66" spans="1:7" ht="22.5" x14ac:dyDescent="0.2">
      <c r="A66" s="16" t="s">
        <v>2</v>
      </c>
      <c r="B66" s="3" t="s">
        <v>3</v>
      </c>
      <c r="C66" s="3" t="s">
        <v>4</v>
      </c>
      <c r="D66" s="3" t="s">
        <v>5</v>
      </c>
      <c r="E66" s="3" t="s">
        <v>6</v>
      </c>
      <c r="F66" s="3" t="s">
        <v>7</v>
      </c>
      <c r="G66" s="32"/>
    </row>
    <row r="67" spans="1:7" x14ac:dyDescent="0.2">
      <c r="A67" s="17"/>
      <c r="B67" s="4">
        <v>1</v>
      </c>
      <c r="C67" s="4">
        <v>2</v>
      </c>
      <c r="D67" s="4" t="s">
        <v>8</v>
      </c>
      <c r="E67" s="4">
        <v>4</v>
      </c>
      <c r="F67" s="4">
        <v>5</v>
      </c>
      <c r="G67" s="4" t="s">
        <v>9</v>
      </c>
    </row>
    <row r="68" spans="1:7" x14ac:dyDescent="0.2">
      <c r="A68" s="24"/>
      <c r="B68" s="7"/>
      <c r="C68" s="7"/>
      <c r="D68" s="7"/>
      <c r="E68" s="7"/>
      <c r="F68" s="7"/>
      <c r="G68" s="7"/>
    </row>
    <row r="69" spans="1:7" ht="22.5" x14ac:dyDescent="0.2">
      <c r="A69" s="25" t="s">
        <v>15</v>
      </c>
      <c r="B69" s="5">
        <v>0</v>
      </c>
      <c r="C69" s="5">
        <v>0</v>
      </c>
      <c r="D69" s="5">
        <f t="shared" ref="D69" si="4">B69+C69</f>
        <v>0</v>
      </c>
      <c r="E69" s="5">
        <v>0</v>
      </c>
      <c r="F69" s="5">
        <v>0</v>
      </c>
      <c r="G69" s="5">
        <f t="shared" ref="G69" si="5">D69-E69</f>
        <v>0</v>
      </c>
    </row>
    <row r="70" spans="1:7" x14ac:dyDescent="0.2">
      <c r="A70" s="25"/>
      <c r="B70" s="8"/>
      <c r="C70" s="8"/>
      <c r="D70" s="8"/>
      <c r="E70" s="8"/>
      <c r="F70" s="8"/>
      <c r="G70" s="8"/>
    </row>
    <row r="71" spans="1:7" x14ac:dyDescent="0.2">
      <c r="A71" s="25" t="s">
        <v>16</v>
      </c>
      <c r="B71" s="5">
        <v>0</v>
      </c>
      <c r="C71" s="5">
        <v>0</v>
      </c>
      <c r="D71" s="5">
        <f t="shared" ref="D71" si="6">B71+C71</f>
        <v>0</v>
      </c>
      <c r="E71" s="5">
        <v>0</v>
      </c>
      <c r="F71" s="5">
        <v>0</v>
      </c>
      <c r="G71" s="5">
        <f t="shared" ref="G71" si="7">D71-E71</f>
        <v>0</v>
      </c>
    </row>
    <row r="72" spans="1:7" x14ac:dyDescent="0.2">
      <c r="A72" s="25"/>
      <c r="B72" s="8"/>
      <c r="C72" s="8"/>
      <c r="D72" s="8"/>
      <c r="E72" s="8"/>
      <c r="F72" s="8"/>
      <c r="G72" s="8"/>
    </row>
    <row r="73" spans="1:7" ht="22.5" x14ac:dyDescent="0.2">
      <c r="A73" s="25" t="s">
        <v>17</v>
      </c>
      <c r="B73" s="5">
        <v>0</v>
      </c>
      <c r="C73" s="5">
        <v>0</v>
      </c>
      <c r="D73" s="5">
        <f t="shared" ref="D73" si="8">B73+C73</f>
        <v>0</v>
      </c>
      <c r="E73" s="5">
        <v>0</v>
      </c>
      <c r="F73" s="5">
        <v>0</v>
      </c>
      <c r="G73" s="5">
        <f t="shared" ref="G73" si="9">D73-E73</f>
        <v>0</v>
      </c>
    </row>
    <row r="74" spans="1:7" x14ac:dyDescent="0.2">
      <c r="A74" s="25"/>
      <c r="B74" s="8"/>
      <c r="C74" s="8"/>
      <c r="D74" s="8"/>
      <c r="E74" s="8"/>
      <c r="F74" s="8"/>
      <c r="G74" s="8"/>
    </row>
    <row r="75" spans="1:7" ht="22.5" x14ac:dyDescent="0.2">
      <c r="A75" s="25" t="s">
        <v>18</v>
      </c>
      <c r="B75" s="5">
        <v>0</v>
      </c>
      <c r="C75" s="5">
        <v>0</v>
      </c>
      <c r="D75" s="5">
        <f t="shared" ref="D75" si="10">B75+C75</f>
        <v>0</v>
      </c>
      <c r="E75" s="5">
        <v>0</v>
      </c>
      <c r="F75" s="5">
        <v>0</v>
      </c>
      <c r="G75" s="5">
        <f t="shared" ref="G75" si="11">D75-E75</f>
        <v>0</v>
      </c>
    </row>
    <row r="76" spans="1:7" x14ac:dyDescent="0.2">
      <c r="A76" s="25"/>
      <c r="B76" s="8"/>
      <c r="C76" s="8"/>
      <c r="D76" s="8"/>
      <c r="E76" s="8"/>
      <c r="F76" s="8"/>
      <c r="G76" s="8"/>
    </row>
    <row r="77" spans="1:7" ht="22.5" x14ac:dyDescent="0.2">
      <c r="A77" s="25" t="s">
        <v>19</v>
      </c>
      <c r="B77" s="5">
        <v>0</v>
      </c>
      <c r="C77" s="5">
        <v>0</v>
      </c>
      <c r="D77" s="5">
        <f t="shared" ref="D77" si="12">B77+C77</f>
        <v>0</v>
      </c>
      <c r="E77" s="5">
        <v>0</v>
      </c>
      <c r="F77" s="5">
        <v>0</v>
      </c>
      <c r="G77" s="5">
        <f t="shared" ref="G77" si="13">D77-E77</f>
        <v>0</v>
      </c>
    </row>
    <row r="78" spans="1:7" x14ac:dyDescent="0.2">
      <c r="A78" s="25"/>
      <c r="B78" s="8"/>
      <c r="C78" s="8"/>
      <c r="D78" s="8"/>
      <c r="E78" s="8"/>
      <c r="F78" s="8"/>
      <c r="G78" s="8"/>
    </row>
    <row r="79" spans="1:7" ht="22.5" x14ac:dyDescent="0.2">
      <c r="A79" s="25" t="s">
        <v>20</v>
      </c>
      <c r="B79" s="5">
        <v>0</v>
      </c>
      <c r="C79" s="5">
        <v>0</v>
      </c>
      <c r="D79" s="5">
        <f t="shared" ref="D79" si="14">B79+C79</f>
        <v>0</v>
      </c>
      <c r="E79" s="5">
        <v>0</v>
      </c>
      <c r="F79" s="5">
        <v>0</v>
      </c>
      <c r="G79" s="5">
        <f t="shared" ref="G79" si="15">D79-E79</f>
        <v>0</v>
      </c>
    </row>
    <row r="80" spans="1:7" x14ac:dyDescent="0.2">
      <c r="A80" s="25"/>
      <c r="B80" s="8"/>
      <c r="C80" s="8"/>
      <c r="D80" s="8"/>
      <c r="E80" s="8"/>
      <c r="F80" s="8"/>
      <c r="G80" s="8"/>
    </row>
    <row r="81" spans="1:7" x14ac:dyDescent="0.2">
      <c r="A81" s="25" t="s">
        <v>21</v>
      </c>
      <c r="B81" s="5">
        <v>0</v>
      </c>
      <c r="C81" s="5">
        <v>0</v>
      </c>
      <c r="D81" s="5">
        <f t="shared" ref="D81" si="16">B81+C81</f>
        <v>0</v>
      </c>
      <c r="E81" s="5">
        <v>0</v>
      </c>
      <c r="F81" s="5">
        <v>0</v>
      </c>
      <c r="G81" s="5">
        <f t="shared" ref="G81" si="17">D81-E81</f>
        <v>0</v>
      </c>
    </row>
    <row r="82" spans="1:7" x14ac:dyDescent="0.2">
      <c r="A82" s="26"/>
      <c r="B82" s="9"/>
      <c r="C82" s="9"/>
      <c r="D82" s="9"/>
      <c r="E82" s="9"/>
      <c r="F82" s="9"/>
      <c r="G82" s="9"/>
    </row>
    <row r="83" spans="1:7" x14ac:dyDescent="0.2">
      <c r="A83" s="27" t="s">
        <v>10</v>
      </c>
      <c r="B83" s="6">
        <f t="shared" ref="B83:G83" si="18">SUM(B76:B82)</f>
        <v>0</v>
      </c>
      <c r="C83" s="6">
        <f t="shared" si="18"/>
        <v>0</v>
      </c>
      <c r="D83" s="6">
        <f t="shared" si="18"/>
        <v>0</v>
      </c>
      <c r="E83" s="6">
        <f t="shared" si="18"/>
        <v>0</v>
      </c>
      <c r="F83" s="6">
        <f t="shared" si="18"/>
        <v>0</v>
      </c>
      <c r="G83" s="6">
        <f t="shared" si="18"/>
        <v>0</v>
      </c>
    </row>
    <row r="85" spans="1:7" x14ac:dyDescent="0.2">
      <c r="A85" s="1" t="s">
        <v>22</v>
      </c>
    </row>
  </sheetData>
  <sheetProtection formatCells="0" formatColumns="0" formatRows="0" insertRows="0" deleteRows="0" autoFilter="0"/>
  <mergeCells count="6">
    <mergeCell ref="G3:G4"/>
    <mergeCell ref="G52:G53"/>
    <mergeCell ref="G65:G66"/>
    <mergeCell ref="A1:G1"/>
    <mergeCell ref="A50:G50"/>
    <mergeCell ref="A64:G64"/>
  </mergeCells>
  <printOptions horizontalCentered="1"/>
  <pageMargins left="0.70866141732283472" right="0.70866141732283472" top="0.74803149606299213" bottom="0.74803149606299213" header="0.31496062992125984" footer="0.31496062992125984"/>
  <pageSetup scale="81" orientation="landscape" r:id="rId1"/>
  <rowBreaks count="1" manualBreakCount="1">
    <brk id="48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5" ma:contentTypeDescription="Crear nuevo documento." ma:contentTypeScope="" ma:versionID="9c1a2be8657623d37847e3b4720cee4d">
  <xsd:schema xmlns:xsd="http://www.w3.org/2001/XMLSchema" xmlns:xs="http://www.w3.org/2001/XMLSchema" xmlns:p="http://schemas.microsoft.com/office/2006/metadata/properties" xmlns:ns2="0c865bf4-0f22-4e4d-b041-7b0c1657e5a8" targetNamespace="http://schemas.microsoft.com/office/2006/metadata/properties" ma:root="true" ma:fieldsID="b0fa4994ab7731d234178ab429646a80" ns2:_="">
    <xsd:import namespace="0c865bf4-0f22-4e4d-b041-7b0c1657e5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CB9791-5AC5-4EBD-B818-7938A6165A5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3C30751-0A0D-4099-B924-D6A8D86C4A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Tesoreria PC</cp:lastModifiedBy>
  <cp:revision/>
  <cp:lastPrinted>2023-09-06T17:04:17Z</cp:lastPrinted>
  <dcterms:created xsi:type="dcterms:W3CDTF">2014-02-10T03:37:14Z</dcterms:created>
  <dcterms:modified xsi:type="dcterms:W3CDTF">2023-11-10T19:22:29Z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