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98AEBFB1-2345-421A-97AD-B683BC74C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<sst xmlns="http://schemas.openxmlformats.org/spreadsheetml/2006/main" count="64" uniqueCount="64">
  <si>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</si>
  <si>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</si>
  <si>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</si>
  <si>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</si>
  <si>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</si>
  <si>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</si>
  <si>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</si>
  <si>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</si>
  <si>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</si>
  <si>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</si>
  <si>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</si>
  <si>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</si>
  <si>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</si>
  <si>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</si>
  <si>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</si>
  <si>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</si>
  <si>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</si>
  <si>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</si>
  <si>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</si>
  <si>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</si>
  <si>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</si>
  <si>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</si>
  <si>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</si>
  <si>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</si>
  <si>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</si>
  <si>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</si>
  <si>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</si>
  <si>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</si>
  <si>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</si>
  <si>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</si>
  <si>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</si>
  <si>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</si>
  <si>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</si>
  <si>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</si>
  <si>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</si>
  <si>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</si>
  <si>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</si>
  <si>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</si>
  <si>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</si>
  <si>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</si>
  <si>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</si>
  <si>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</si>
  <si>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</si>
  <si>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</si>
  <si>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</si>
  <si>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</si>
  <si>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</si>
  <si>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</si>
  <si>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</si>
  <si>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</si>
  <si>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</si>
  <si>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</si>
  <si>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</si>
  <si>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</si>
  <si>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</si>
  <si>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</si>
  <si>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</si>
  <si>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</si>
  <si>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</si>
  <si>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</si>
  <si>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</si>
  <si>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</si>
  <si>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</si>
  <si>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Tarimoro, Gto.
Gasto por Categoría Programática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</si>
</sst>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4AD14D-29D6-4D07-9347-3D867B25E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314325</xdr:colOff>
      <xdr:row>0</xdr:row>
      <xdr:rowOff>180975</xdr:rowOff>
    </xdr:from>
    <xdr:to>
      <xdr:col>6</xdr:col>
      <xdr:colOff>885825</xdr:colOff>
      <xdr:row>0</xdr:row>
      <xdr:rowOff>523876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97D1B63-9165-47C4-8CE1-7EC82A9033F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15525" y="180975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1123950</xdr:colOff>
      <xdr:row>41</xdr:row>
      <xdr:rowOff>133350</xdr:rowOff>
    </xdr:from>
    <xdr:to>
      <xdr:col>4</xdr:col>
      <xdr:colOff>47625</xdr:colOff>
      <xdr:row>50</xdr:row>
      <xdr:rowOff>123825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534F7EC-BE08-4760-8BB3-335BC7F569EC}"/>
            </a:ext>
          </a:extLst>
        </xdr:cNvPr>
        <xdr:cNvSpPr txBox="1"/>
      </xdr:nvSpPr>
      <xdr:spPr>
        <a:xfrm>
          <a:off x="1123950" y="6724650"/>
          <a:ext cx="6429375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1450031</xdr:colOff>
      <xdr:row>45</xdr:row>
      <xdr:rowOff>85174</xdr:rowOff>
    </xdr:from>
    <xdr:to>
      <xdr:col>0</xdr:col>
      <xdr:colOff>3171825</xdr:colOff>
      <xdr:row>45</xdr:row>
      <xdr:rowOff>95250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CC5D35-582C-48E6-8F06-B1C145BDB3C8}"/>
            </a:ext>
          </a:extLst>
        </xdr:cNvPr>
        <xdr:cNvCxnSpPr/>
      </xdr:nvCxnSpPr>
      <xdr:spPr>
        <a:xfrm>
          <a:off x="1450031" y="7247974"/>
          <a:ext cx="1721794" cy="100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816288</xdr:colOff>
      <xdr:row>45</xdr:row>
      <xdr:rowOff>19050</xdr:rowOff>
    </xdr:from>
    <xdr:to>
      <xdr:col>3</xdr:col>
      <xdr:colOff>95250</xdr:colOff>
      <xdr:row>45</xdr:row>
      <xdr:rowOff>19050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BA2850F-A97F-4885-B13E-9F7E1AC1C77B}"/>
            </a:ext>
          </a:extLst>
        </xdr:cNvPr>
        <xdr:cNvCxnSpPr/>
      </xdr:nvCxnSpPr>
      <xdr:spPr>
        <a:xfrm>
          <a:off x="4978713" y="7181850"/>
          <a:ext cx="15744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showGridLines="0" tabSelected="1" view="pageBreakPreview" zoomScale="90" zoomScaleNormal="100" zoomScaleSheetLayoutView="90" workbookViewId="0">
      <selection activeCell="B20" sqref="B2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7088294.4900000002</v>
      </c>
      <c r="C6" s="11">
        <f>SUM(C7:C8)</f>
        <v>3127370</v>
      </c>
      <c r="D6" s="11">
        <f t="shared" ref="D6:G6" si="0">SUM(D7:D8)</f>
        <v>10215664.49</v>
      </c>
      <c r="E6" s="11">
        <f t="shared" si="0"/>
        <v>635066</v>
      </c>
      <c r="F6" s="11">
        <f t="shared" si="0"/>
        <v>605066</v>
      </c>
      <c r="G6" s="11">
        <f t="shared" si="0"/>
        <v>9580598.4900000002</v>
      </c>
      <c r="H6" s="9">
        <v>0</v>
      </c>
    </row>
    <row r="7" spans="1:8" x14ac:dyDescent="0.2">
      <c r="A7" s="15" t="s">
        <v>1</v>
      </c>
      <c r="B7" s="12">
        <v>7088294.4900000002</v>
      </c>
      <c r="C7" s="12">
        <v>3127370</v>
      </c>
      <c r="D7" s="12">
        <f>B7+C7</f>
        <v>10215664.49</v>
      </c>
      <c r="E7" s="12">
        <v>635066</v>
      </c>
      <c r="F7" s="12">
        <v>605066</v>
      </c>
      <c r="G7" s="12">
        <f>D7-E7</f>
        <v>9580598.4900000002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164815781.65000001</v>
      </c>
      <c r="C9" s="11">
        <f>SUM(C10:C17)</f>
        <v>98678140.820000008</v>
      </c>
      <c r="D9" s="11">
        <f t="shared" ref="D9:G9" si="1">SUM(D10:D17)</f>
        <v>263493922.47</v>
      </c>
      <c r="E9" s="11">
        <f t="shared" si="1"/>
        <v>87310639.109999999</v>
      </c>
      <c r="F9" s="11">
        <f t="shared" si="1"/>
        <v>87293318.549999997</v>
      </c>
      <c r="G9" s="11">
        <f t="shared" si="1"/>
        <v>176183283.36000001</v>
      </c>
      <c r="H9" s="9">
        <v>0</v>
      </c>
    </row>
    <row r="10" spans="1:8" x14ac:dyDescent="0.2">
      <c r="A10" s="15" t="s">
        <v>4</v>
      </c>
      <c r="B10" s="12">
        <v>157409235.90000001</v>
      </c>
      <c r="C10" s="12">
        <v>-364079.46</v>
      </c>
      <c r="D10" s="12">
        <f t="shared" ref="D10:D17" si="2">B10+C10</f>
        <v>157045156.44</v>
      </c>
      <c r="E10" s="12">
        <v>65961112.109999999</v>
      </c>
      <c r="F10" s="12">
        <v>65943791.549999997</v>
      </c>
      <c r="G10" s="12">
        <f t="shared" ref="G10:G17" si="3">D10-E10</f>
        <v>91084044.329999998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2153831.85</v>
      </c>
      <c r="C12" s="12">
        <v>80000</v>
      </c>
      <c r="D12" s="12">
        <f t="shared" si="2"/>
        <v>2233831.85</v>
      </c>
      <c r="E12" s="12">
        <v>864701.41</v>
      </c>
      <c r="F12" s="12">
        <v>864701.41</v>
      </c>
      <c r="G12" s="12">
        <f t="shared" si="3"/>
        <v>1369130.44</v>
      </c>
      <c r="H12" s="9" t="s">
        <v>43</v>
      </c>
    </row>
    <row r="13" spans="1:8" x14ac:dyDescent="0.2">
      <c r="A13" s="15" t="s">
        <v>7</v>
      </c>
      <c r="B13" s="12">
        <v>5252713.9000000004</v>
      </c>
      <c r="C13" s="12">
        <v>5425950</v>
      </c>
      <c r="D13" s="12">
        <f t="shared" si="2"/>
        <v>10678663.9</v>
      </c>
      <c r="E13" s="12">
        <v>1321514.6100000001</v>
      </c>
      <c r="F13" s="12">
        <v>1321514.6100000001</v>
      </c>
      <c r="G13" s="12">
        <f t="shared" si="3"/>
        <v>9357149.290000001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93536270.280000001</v>
      </c>
      <c r="D17" s="12">
        <f t="shared" si="2"/>
        <v>93536270.280000001</v>
      </c>
      <c r="E17" s="12">
        <v>19163310.98</v>
      </c>
      <c r="F17" s="12">
        <v>19163310.98</v>
      </c>
      <c r="G17" s="12">
        <f t="shared" si="3"/>
        <v>74372959.299999997</v>
      </c>
      <c r="H17" s="9" t="s">
        <v>48</v>
      </c>
    </row>
    <row r="18" spans="1:8" x14ac:dyDescent="0.2">
      <c r="A18" s="14" t="s">
        <v>12</v>
      </c>
      <c r="B18" s="11">
        <f>SUM(B19:B21)</f>
        <v>21113172.66</v>
      </c>
      <c r="C18" s="11">
        <f>SUM(C19:C21)</f>
        <v>-1338954.3600000001</v>
      </c>
      <c r="D18" s="11">
        <f t="shared" ref="D18:G18" si="4">SUM(D19:D21)</f>
        <v>19774218.300000001</v>
      </c>
      <c r="E18" s="11">
        <f t="shared" si="4"/>
        <v>8448121.9399999995</v>
      </c>
      <c r="F18" s="11">
        <f t="shared" si="4"/>
        <v>8448121.9399999995</v>
      </c>
      <c r="G18" s="11">
        <f t="shared" si="4"/>
        <v>11326096.360000001</v>
      </c>
      <c r="H18" s="9">
        <v>0</v>
      </c>
    </row>
    <row r="19" spans="1:8" x14ac:dyDescent="0.2">
      <c r="A19" s="15" t="s">
        <v>13</v>
      </c>
      <c r="B19" s="12">
        <v>19973084.52</v>
      </c>
      <c r="C19" s="12">
        <v>-1348954.36</v>
      </c>
      <c r="D19" s="12">
        <f t="shared" ref="D19:D21" si="5">B19+C19</f>
        <v>18624130.16</v>
      </c>
      <c r="E19" s="12">
        <v>8075200.29</v>
      </c>
      <c r="F19" s="12">
        <v>8075200.29</v>
      </c>
      <c r="G19" s="12">
        <f t="shared" ref="G19:G21" si="6">D19-E19</f>
        <v>10548929.870000001</v>
      </c>
      <c r="H19" s="9" t="s">
        <v>49</v>
      </c>
    </row>
    <row r="20" spans="1:8" x14ac:dyDescent="0.2">
      <c r="A20" s="15" t="s">
        <v>14</v>
      </c>
      <c r="B20" s="12">
        <v>1140088.1399999999</v>
      </c>
      <c r="C20" s="12">
        <v>10000</v>
      </c>
      <c r="D20" s="12">
        <f t="shared" si="5"/>
        <v>1150088.1399999999</v>
      </c>
      <c r="E20" s="12">
        <v>372921.65</v>
      </c>
      <c r="F20" s="12">
        <v>372921.65</v>
      </c>
      <c r="G20" s="12">
        <f t="shared" si="6"/>
        <v>777166.48999999987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193017248.80000001</v>
      </c>
      <c r="C35" s="13">
        <f t="shared" ref="C35:G35" si="16">SUM(C6+C9+C18+C22+C25+C30+C32+C33+C34)</f>
        <v>100466556.46000001</v>
      </c>
      <c r="D35" s="13">
        <f t="shared" si="16"/>
        <v>293483805.25999999</v>
      </c>
      <c r="E35" s="13">
        <f t="shared" si="16"/>
        <v>96393827.049999997</v>
      </c>
      <c r="F35" s="13">
        <f t="shared" si="16"/>
        <v>96346506.489999995</v>
      </c>
      <c r="G35" s="13">
        <f t="shared" si="16"/>
        <v>197089978.21000004</v>
      </c>
    </row>
    <row r="37" spans="1:8" x14ac:dyDescent="0.2">
      <c r="A37" s="17" t="s">
        <v>62</v>
      </c>
    </row>
    <row r="40" spans="1:8" x14ac:dyDescent="0.2">
      <c r="A40" s="25"/>
      <c r="B40" s="25"/>
      <c r="C40" s="25"/>
      <c r="D40" s="25"/>
      <c r="E40" s="17"/>
    </row>
    <row r="41" spans="1:8" x14ac:dyDescent="0.2">
      <c r="A41" s="26"/>
      <c r="B41" s="27"/>
      <c r="C41" s="27"/>
      <c r="D41" s="27"/>
      <c r="E41" s="17"/>
    </row>
    <row r="42" spans="1:8" x14ac:dyDescent="0.2">
      <c r="A42" s="26"/>
      <c r="B42" s="27"/>
      <c r="C42" s="27"/>
      <c r="D42" s="27"/>
      <c r="E42" s="17"/>
    </row>
    <row r="43" spans="1:8" x14ac:dyDescent="0.2">
      <c r="A43" s="26"/>
      <c r="B43" s="27"/>
      <c r="C43" s="27"/>
      <c r="D43" s="27"/>
      <c r="E43" s="17"/>
    </row>
    <row r="44" spans="1:8" x14ac:dyDescent="0.2">
      <c r="A44" s="26"/>
      <c r="B44" s="27"/>
      <c r="C44" s="27"/>
      <c r="D44" s="27"/>
      <c r="E44" s="17"/>
    </row>
    <row r="45" spans="1:8" x14ac:dyDescent="0.2">
      <c r="A45" s="26"/>
      <c r="B45" s="27"/>
      <c r="C45" s="27"/>
      <c r="D45" s="27"/>
      <c r="E45" s="17"/>
    </row>
    <row r="46" spans="1:8" x14ac:dyDescent="0.2">
      <c r="A46" s="26"/>
      <c r="B46" s="27"/>
      <c r="C46" s="27"/>
      <c r="D46" s="27"/>
      <c r="E46" s="17"/>
    </row>
    <row r="47" spans="1:8" x14ac:dyDescent="0.2">
      <c r="A47" s="26"/>
      <c r="B47" s="27"/>
      <c r="C47" s="27"/>
      <c r="D47" s="27"/>
      <c r="E47" s="17"/>
    </row>
    <row r="48" spans="1:8" x14ac:dyDescent="0.2">
      <c r="A48" s="28"/>
      <c r="B48" s="28"/>
      <c r="C48" s="29"/>
      <c r="D48" s="29"/>
      <c r="E48" s="17"/>
    </row>
    <row r="49" spans="1:5" x14ac:dyDescent="0.2">
      <c r="A49" s="28"/>
      <c r="B49" s="28"/>
      <c r="C49" s="29"/>
      <c r="D49" s="29"/>
      <c r="E49" s="17"/>
    </row>
    <row r="50" spans="1:5" x14ac:dyDescent="0.2">
      <c r="A50" s="17"/>
      <c r="B50" s="17"/>
      <c r="C50" s="17"/>
      <c r="D50" s="17"/>
      <c r="E50" s="17"/>
    </row>
    <row r="51" spans="1:5" x14ac:dyDescent="0.2">
      <c r="A51" s="17"/>
      <c r="B51" s="17"/>
      <c r="C51" s="17"/>
      <c r="D51" s="17"/>
      <c r="E51" s="17"/>
    </row>
    <row r="52" spans="1:5" x14ac:dyDescent="0.2">
      <c r="A52" s="17"/>
      <c r="B52" s="17"/>
      <c r="C52" s="17"/>
      <c r="D52" s="17"/>
      <c r="E52" s="17"/>
    </row>
    <row r="53" spans="1:5" x14ac:dyDescent="0.2">
      <c r="A53" s="17"/>
      <c r="B53" s="17"/>
      <c r="C53" s="17"/>
      <c r="D53" s="17"/>
      <c r="E53" s="17"/>
    </row>
    <row r="54" spans="1:5" x14ac:dyDescent="0.2">
      <c r="A54" s="17"/>
      <c r="B54" s="17"/>
      <c r="C54" s="17"/>
      <c r="D54" s="17"/>
      <c r="E54" s="17"/>
    </row>
    <row r="55" spans="1:5" x14ac:dyDescent="0.2">
      <c r="A55" s="17"/>
      <c r="B55" s="17"/>
      <c r="C55" s="17"/>
      <c r="D55" s="17"/>
      <c r="E55" s="17"/>
    </row>
  </sheetData>
  <sheetProtection formatCells="0" formatColumns="0" formatRows="0" autoFilter="0"/>
  <protectedRanges>
    <protectedRange sqref="A40:E55 G36:G65520 A36:F39 A56:F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2017-03-30T22:19:49Z</cp:lastPrinted>
  <dcterms:created xsi:type="dcterms:W3CDTF">2012-12-11T21:13:37Z</dcterms:created>
  <dcterms:modified xsi:type="dcterms:W3CDTF">2023-09-05T21:24:09Z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