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~1\AppData\Local\Temp\Rar$DIa4840.26872\"/>
    </mc:Choice>
  </mc:AlternateContent>
  <xr:revisionPtr revIDLastSave="0" documentId="13_ncr:1_{ED0C22D9-FAB1-4438-A49B-CFA729BB2539}" xr6:coauthVersionLast="47" xr6:coauthVersionMax="47" xr10:uidLastSave="{00000000-0000-0000-0000-000000000000}"/>
  <bookViews>
    <workbookView xWindow="16335" yWindow="1065" windowWidth="12150" windowHeight="1525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C55" i="3"/>
  <c r="B55" i="3"/>
  <c r="B64" i="3" s="1"/>
  <c r="C48" i="3"/>
  <c r="B48" i="3"/>
  <c r="C43" i="3"/>
  <c r="B43" i="3"/>
  <c r="C32" i="3"/>
  <c r="B32" i="3"/>
  <c r="C27" i="3"/>
  <c r="B27" i="3"/>
  <c r="C17" i="3"/>
  <c r="B17" i="3"/>
  <c r="C13" i="3"/>
  <c r="C24" i="3" s="1"/>
  <c r="B13" i="3"/>
  <c r="C4" i="3"/>
  <c r="B4" i="3"/>
  <c r="B24" i="3" s="1"/>
  <c r="C66" i="3" l="1"/>
  <c r="B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<sst xmlns="http://schemas.openxmlformats.org/spreadsheetml/2006/main" count="56" uniqueCount="56">
  <si>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</si>
  <si>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</si>
  <si>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</si>
  <si>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</si>
  <si>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</si>
  <si>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</si>
  <si>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</si>
  <si>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</si>
  <si>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</si>
  <si>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</si>
  <si>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</si>
  <si>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</si>
  <si>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</si>
  <si>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</si>
  <si>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</si>
  <si>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</si>
  <si>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</si>
  <si>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</si>
  <si>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</si>
  <si>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</si>
  <si>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</si>
  <si>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</si>
  <si>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</si>
  <si>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</si>
  <si>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</si>
  <si>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</si>
  <si>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</si>
  <si>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</si>
  <si>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</si>
  <si>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</si>
  <si>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</si>
  <si>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</si>
  <si>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</si>
  <si>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</si>
  <si>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</si>
  <si>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</si>
  <si>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</si>
  <si>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</si>
  <si>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</si>
  <si>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</si>
  <si>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</si>
  <si>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</si>
  <si>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</si>
  <si>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</si>
  <si>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</si>
  <si>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</si>
  <si>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</si>
  <si>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</si>
  <si>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</si>
  <si>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</si>
  <si>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</si>
  <si>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</si>
  <si>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</si>
  <si>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</si>
  <si>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Municipio de Tarimoro, Gto.
Estado de Actividades
Del 1 de Enero al 30 de septiembre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</si>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</sst>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1C647D5-6522-48B0-BC3D-DDFA4E68B496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0355CA-7A34-4C01-B8C1-A780B8B3B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828675</xdr:colOff>
      <xdr:row>0</xdr:row>
      <xdr:rowOff>38100</xdr:rowOff>
    </xdr:from>
    <xdr:to>
      <xdr:col>2</xdr:col>
      <xdr:colOff>1409699</xdr:colOff>
      <xdr:row>0</xdr:row>
      <xdr:rowOff>466725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14D9B99-4068-4D96-B975-ACB9C6CE0EF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7675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104775</xdr:rowOff>
    </xdr:from>
    <xdr:to>
      <xdr:col>2</xdr:col>
      <xdr:colOff>1371600</xdr:colOff>
      <xdr:row>76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32304F2-AB8C-437A-BA21-99F770D5E5C9}"/>
            </a:ext>
          </a:extLst>
        </xdr:cNvPr>
        <xdr:cNvSpPr txBox="1"/>
      </xdr:nvSpPr>
      <xdr:spPr>
        <a:xfrm>
          <a:off x="47625" y="10820400"/>
          <a:ext cx="85629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72</xdr:row>
      <xdr:rowOff>0</xdr:rowOff>
    </xdr:from>
    <xdr:to>
      <xdr:col>2</xdr:col>
      <xdr:colOff>19050</xdr:colOff>
      <xdr:row>72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6F7422F-8E8A-4112-B5D0-0FFF6B58BAD0}"/>
            </a:ext>
          </a:extLst>
        </xdr:cNvPr>
        <xdr:cNvCxnSpPr/>
      </xdr:nvCxnSpPr>
      <xdr:spPr>
        <a:xfrm>
          <a:off x="4438650" y="85725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5610225</xdr:colOff>
      <xdr:row>72</xdr:row>
      <xdr:rowOff>57150</xdr:rowOff>
    </xdr:from>
    <xdr:to>
      <xdr:col>1</xdr:col>
      <xdr:colOff>1447800</xdr:colOff>
      <xdr:row>72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2A41D7-485B-411D-A084-58680E470BD9}"/>
            </a:ext>
          </a:extLst>
        </xdr:cNvPr>
        <xdr:cNvCxnSpPr/>
      </xdr:nvCxnSpPr>
      <xdr:spPr>
        <a:xfrm>
          <a:off x="5610225" y="11201400"/>
          <a:ext cx="1600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71</xdr:row>
      <xdr:rowOff>123826</xdr:rowOff>
    </xdr:from>
    <xdr:to>
      <xdr:col>0</xdr:col>
      <xdr:colOff>2124075</xdr:colOff>
      <xdr:row>71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9DB40C4-1F44-47C8-826A-B2EE7D148510}"/>
            </a:ext>
          </a:extLst>
        </xdr:cNvPr>
        <xdr:cNvCxnSpPr/>
      </xdr:nvCxnSpPr>
      <xdr:spPr>
        <a:xfrm flipV="1">
          <a:off x="304800" y="85534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F80"/>
  <sheetViews>
    <sheetView showGridLines="0" tabSelected="1" topLeftCell="B1" zoomScaleNormal="100" workbookViewId="0">
      <selection activeCell="G20" sqref="G2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2" t="s">
        <v>54</v>
      </c>
      <c r="B1" s="13"/>
      <c r="C1" s="14"/>
    </row>
    <row r="2" spans="1:3" x14ac:dyDescent="0.2">
      <c r="A2" s="4" t="s">
        <v>0</v>
      </c>
      <c r="B2" s="4">
        <v>2023</v>
      </c>
      <c r="C2" s="4">
        <v>2022</v>
      </c>
    </row>
    <row r="3" spans="1:3" s="2" customFormat="1" x14ac:dyDescent="0.2">
      <c r="A3" s="5" t="s">
        <v>1</v>
      </c>
      <c r="B3" s="18"/>
      <c r="C3" s="18"/>
    </row>
    <row r="4" spans="1:3" x14ac:dyDescent="0.2">
      <c r="A4" s="6" t="s">
        <v>2</v>
      </c>
      <c r="B4" s="16">
        <f>SUM(B5:B11)</f>
        <v>17815403.219999999</v>
      </c>
      <c r="C4" s="16">
        <f>SUM(C5:C11)</f>
        <v>17869198.510000002</v>
      </c>
    </row>
    <row r="5" spans="1:3" x14ac:dyDescent="0.2">
      <c r="A5" s="7" t="s">
        <v>3</v>
      </c>
      <c r="B5" s="17">
        <v>10884751.890000001</v>
      </c>
      <c r="C5" s="17">
        <v>11097578.810000001</v>
      </c>
    </row>
    <row r="6" spans="1:3" x14ac:dyDescent="0.2">
      <c r="A6" s="7" t="s">
        <v>4</v>
      </c>
      <c r="B6" s="17">
        <v>0</v>
      </c>
      <c r="C6" s="17">
        <v>0</v>
      </c>
    </row>
    <row r="7" spans="1:3" x14ac:dyDescent="0.2">
      <c r="A7" s="7" t="s">
        <v>5</v>
      </c>
      <c r="B7" s="17">
        <v>0</v>
      </c>
      <c r="C7" s="17">
        <v>0</v>
      </c>
    </row>
    <row r="8" spans="1:3" x14ac:dyDescent="0.2">
      <c r="A8" s="7" t="s">
        <v>6</v>
      </c>
      <c r="B8" s="17">
        <v>4144568.7</v>
      </c>
      <c r="C8" s="17">
        <v>4734200.3</v>
      </c>
    </row>
    <row r="9" spans="1:3" x14ac:dyDescent="0.2">
      <c r="A9" s="7" t="s">
        <v>7</v>
      </c>
      <c r="B9" s="17">
        <v>2398210.27</v>
      </c>
      <c r="C9" s="17">
        <v>1648034.87</v>
      </c>
    </row>
    <row r="10" spans="1:3" x14ac:dyDescent="0.2">
      <c r="A10" s="7" t="s">
        <v>8</v>
      </c>
      <c r="B10" s="17">
        <v>387872.36</v>
      </c>
      <c r="C10" s="17">
        <v>389384.53</v>
      </c>
    </row>
    <row r="11" spans="1:3" ht="11.25" customHeight="1" x14ac:dyDescent="0.2">
      <c r="A11" s="7" t="s">
        <v>9</v>
      </c>
      <c r="B11" s="17">
        <v>0</v>
      </c>
      <c r="C11" s="17">
        <v>0</v>
      </c>
    </row>
    <row r="12" spans="1:3" ht="11.25" customHeight="1" x14ac:dyDescent="0.2">
      <c r="A12" s="7"/>
      <c r="B12" s="18"/>
      <c r="C12" s="18"/>
    </row>
    <row r="13" spans="1:3" ht="33.75" x14ac:dyDescent="0.2">
      <c r="A13" s="6" t="s">
        <v>10</v>
      </c>
      <c r="B13" s="16">
        <f>SUM(B14:B15)</f>
        <v>146703070.86000001</v>
      </c>
      <c r="C13" s="16">
        <f>SUM(C14:C15)</f>
        <v>181234484.88999999</v>
      </c>
    </row>
    <row r="14" spans="1:3" ht="22.5" x14ac:dyDescent="0.2">
      <c r="A14" s="7" t="s">
        <v>11</v>
      </c>
      <c r="B14" s="17">
        <v>128055224.11</v>
      </c>
      <c r="C14" s="17">
        <v>181234484.88999999</v>
      </c>
    </row>
    <row r="15" spans="1:3" ht="11.25" customHeight="1" x14ac:dyDescent="0.2">
      <c r="A15" s="7" t="s">
        <v>12</v>
      </c>
      <c r="B15" s="17">
        <v>18647846.75</v>
      </c>
      <c r="C15" s="17">
        <v>0</v>
      </c>
    </row>
    <row r="16" spans="1:3" ht="11.25" customHeight="1" x14ac:dyDescent="0.2">
      <c r="A16" s="7"/>
      <c r="B16" s="18"/>
      <c r="C16" s="18"/>
    </row>
    <row r="17" spans="1:3" ht="11.25" customHeight="1" x14ac:dyDescent="0.2">
      <c r="A17" s="6" t="s">
        <v>13</v>
      </c>
      <c r="B17" s="16">
        <f>SUM(B18:B22)</f>
        <v>0</v>
      </c>
      <c r="C17" s="16">
        <f>SUM(C18:C22)</f>
        <v>0</v>
      </c>
    </row>
    <row r="18" spans="1:3" ht="11.25" customHeight="1" x14ac:dyDescent="0.2">
      <c r="A18" s="7" t="s">
        <v>14</v>
      </c>
      <c r="B18" s="17">
        <v>0</v>
      </c>
      <c r="C18" s="17">
        <v>0</v>
      </c>
    </row>
    <row r="19" spans="1:3" ht="11.25" customHeight="1" x14ac:dyDescent="0.2">
      <c r="A19" s="7" t="s">
        <v>15</v>
      </c>
      <c r="B19" s="17">
        <v>0</v>
      </c>
      <c r="C19" s="17">
        <v>0</v>
      </c>
    </row>
    <row r="20" spans="1:3" ht="11.25" customHeight="1" x14ac:dyDescent="0.2">
      <c r="A20" s="7" t="s">
        <v>16</v>
      </c>
      <c r="B20" s="17">
        <v>0</v>
      </c>
      <c r="C20" s="17">
        <v>0</v>
      </c>
    </row>
    <row r="21" spans="1:3" ht="11.25" customHeight="1" x14ac:dyDescent="0.2">
      <c r="A21" s="7" t="s">
        <v>17</v>
      </c>
      <c r="B21" s="17">
        <v>0</v>
      </c>
      <c r="C21" s="17">
        <v>0</v>
      </c>
    </row>
    <row r="22" spans="1:3" ht="11.25" customHeight="1" x14ac:dyDescent="0.2">
      <c r="A22" s="7" t="s">
        <v>18</v>
      </c>
      <c r="B22" s="17">
        <v>0</v>
      </c>
      <c r="C22" s="17">
        <v>0</v>
      </c>
    </row>
    <row r="23" spans="1:3" ht="11.25" customHeight="1" x14ac:dyDescent="0.2">
      <c r="A23" s="8"/>
      <c r="B23" s="18"/>
      <c r="C23" s="18"/>
    </row>
    <row r="24" spans="1:3" ht="11.25" customHeight="1" x14ac:dyDescent="0.2">
      <c r="A24" s="5" t="s">
        <v>19</v>
      </c>
      <c r="B24" s="16">
        <f>SUM(B4+B13+B17)</f>
        <v>164518474.08000001</v>
      </c>
      <c r="C24" s="19">
        <f>SUM(C4+C13+C17)</f>
        <v>199103683.39999998</v>
      </c>
    </row>
    <row r="25" spans="1:3" ht="11.25" customHeight="1" x14ac:dyDescent="0.2">
      <c r="A25" s="9"/>
      <c r="B25" s="18"/>
      <c r="C25" s="18"/>
    </row>
    <row r="26" spans="1:3" s="2" customFormat="1" ht="11.25" customHeight="1" x14ac:dyDescent="0.2">
      <c r="A26" s="5" t="s">
        <v>20</v>
      </c>
      <c r="B26" s="18"/>
      <c r="C26" s="18"/>
    </row>
    <row r="27" spans="1:3" ht="11.25" customHeight="1" x14ac:dyDescent="0.2">
      <c r="A27" s="6" t="s">
        <v>21</v>
      </c>
      <c r="B27" s="16">
        <f>SUM(B28:B30)</f>
        <v>105943989.19999999</v>
      </c>
      <c r="C27" s="16">
        <f>SUM(C28:C30)</f>
        <v>116658095.61000001</v>
      </c>
    </row>
    <row r="28" spans="1:3" ht="11.25" customHeight="1" x14ac:dyDescent="0.2">
      <c r="A28" s="7" t="s">
        <v>22</v>
      </c>
      <c r="B28" s="17">
        <v>57410061.289999999</v>
      </c>
      <c r="C28" s="17">
        <v>74596257.25</v>
      </c>
    </row>
    <row r="29" spans="1:3" ht="11.25" customHeight="1" x14ac:dyDescent="0.2">
      <c r="A29" s="7" t="s">
        <v>23</v>
      </c>
      <c r="B29" s="17">
        <v>10113718.98</v>
      </c>
      <c r="C29" s="17">
        <v>11381588.68</v>
      </c>
    </row>
    <row r="30" spans="1:3" ht="11.25" customHeight="1" x14ac:dyDescent="0.2">
      <c r="A30" s="7" t="s">
        <v>24</v>
      </c>
      <c r="B30" s="17">
        <v>38420208.93</v>
      </c>
      <c r="C30" s="17">
        <v>30680249.68</v>
      </c>
    </row>
    <row r="31" spans="1:3" ht="11.25" customHeight="1" x14ac:dyDescent="0.2">
      <c r="A31" s="7"/>
      <c r="B31" s="18"/>
      <c r="C31" s="18"/>
    </row>
    <row r="32" spans="1:3" ht="11.25" customHeight="1" x14ac:dyDescent="0.2">
      <c r="A32" s="6" t="s">
        <v>25</v>
      </c>
      <c r="B32" s="16">
        <f>SUM(B33:B41)</f>
        <v>17053455.460000001</v>
      </c>
      <c r="C32" s="16">
        <f>SUM(C33:C41)</f>
        <v>25496703.079999998</v>
      </c>
    </row>
    <row r="33" spans="1:3" ht="11.25" customHeight="1" x14ac:dyDescent="0.2">
      <c r="A33" s="7" t="s">
        <v>26</v>
      </c>
      <c r="B33" s="17">
        <v>4864500</v>
      </c>
      <c r="C33" s="17">
        <v>8715081.5</v>
      </c>
    </row>
    <row r="34" spans="1:3" ht="11.25" customHeight="1" x14ac:dyDescent="0.2">
      <c r="A34" s="7" t="s">
        <v>27</v>
      </c>
      <c r="B34" s="17">
        <v>987765.14</v>
      </c>
      <c r="C34" s="17">
        <v>349999.99</v>
      </c>
    </row>
    <row r="35" spans="1:3" ht="11.25" customHeight="1" x14ac:dyDescent="0.2">
      <c r="A35" s="7" t="s">
        <v>28</v>
      </c>
      <c r="B35" s="17">
        <v>6947629.4900000002</v>
      </c>
      <c r="C35" s="17">
        <v>11177799.800000001</v>
      </c>
    </row>
    <row r="36" spans="1:3" ht="11.25" customHeight="1" x14ac:dyDescent="0.2">
      <c r="A36" s="7" t="s">
        <v>29</v>
      </c>
      <c r="B36" s="17">
        <v>4253560.83</v>
      </c>
      <c r="C36" s="17">
        <v>5253821.79</v>
      </c>
    </row>
    <row r="37" spans="1:3" ht="11.25" customHeight="1" x14ac:dyDescent="0.2">
      <c r="A37" s="7" t="s">
        <v>30</v>
      </c>
      <c r="B37" s="17">
        <v>0</v>
      </c>
      <c r="C37" s="17">
        <v>0</v>
      </c>
    </row>
    <row r="38" spans="1:3" ht="11.25" customHeight="1" x14ac:dyDescent="0.2">
      <c r="A38" s="7" t="s">
        <v>31</v>
      </c>
      <c r="B38" s="17">
        <v>0</v>
      </c>
      <c r="C38" s="17">
        <v>0</v>
      </c>
    </row>
    <row r="39" spans="1:3" ht="11.25" customHeight="1" x14ac:dyDescent="0.2">
      <c r="A39" s="7" t="s">
        <v>32</v>
      </c>
      <c r="B39" s="17">
        <v>0</v>
      </c>
      <c r="C39" s="17">
        <v>0</v>
      </c>
    </row>
    <row r="40" spans="1:3" ht="11.25" customHeight="1" x14ac:dyDescent="0.2">
      <c r="A40" s="7" t="s">
        <v>33</v>
      </c>
      <c r="B40" s="17">
        <v>0</v>
      </c>
      <c r="C40" s="17">
        <v>0</v>
      </c>
    </row>
    <row r="41" spans="1:3" ht="11.25" customHeight="1" x14ac:dyDescent="0.2">
      <c r="A41" s="7" t="s">
        <v>34</v>
      </c>
      <c r="B41" s="17">
        <v>0</v>
      </c>
      <c r="C41" s="17">
        <v>0</v>
      </c>
    </row>
    <row r="42" spans="1:3" ht="11.25" customHeight="1" x14ac:dyDescent="0.2">
      <c r="A42" s="7"/>
      <c r="B42" s="18"/>
      <c r="C42" s="18"/>
    </row>
    <row r="43" spans="1:3" ht="11.25" customHeight="1" x14ac:dyDescent="0.2">
      <c r="A43" s="6" t="s">
        <v>35</v>
      </c>
      <c r="B43" s="16">
        <f>SUM(B44:B46)</f>
        <v>0</v>
      </c>
      <c r="C43" s="16">
        <f>SUM(C44:C46)</f>
        <v>0</v>
      </c>
    </row>
    <row r="44" spans="1:3" ht="11.25" customHeight="1" x14ac:dyDescent="0.2">
      <c r="A44" s="7" t="s">
        <v>36</v>
      </c>
      <c r="B44" s="17">
        <v>0</v>
      </c>
      <c r="C44" s="17">
        <v>0</v>
      </c>
    </row>
    <row r="45" spans="1:3" ht="11.25" customHeight="1" x14ac:dyDescent="0.2">
      <c r="A45" s="7" t="s">
        <v>37</v>
      </c>
      <c r="B45" s="17">
        <v>0</v>
      </c>
      <c r="C45" s="17">
        <v>0</v>
      </c>
    </row>
    <row r="46" spans="1:3" ht="11.25" customHeight="1" x14ac:dyDescent="0.2">
      <c r="A46" s="7" t="s">
        <v>38</v>
      </c>
      <c r="B46" s="17">
        <v>0</v>
      </c>
      <c r="C46" s="17">
        <v>0</v>
      </c>
    </row>
    <row r="47" spans="1:3" ht="11.25" customHeight="1" x14ac:dyDescent="0.2">
      <c r="A47" s="7"/>
      <c r="B47" s="18"/>
      <c r="C47" s="18"/>
    </row>
    <row r="48" spans="1:3" ht="11.25" customHeight="1" x14ac:dyDescent="0.2">
      <c r="A48" s="6" t="s">
        <v>39</v>
      </c>
      <c r="B48" s="16">
        <f>SUM(B49:B53)</f>
        <v>0</v>
      </c>
      <c r="C48" s="16">
        <f>SUM(C49:C53)</f>
        <v>150612</v>
      </c>
    </row>
    <row r="49" spans="1:3" ht="11.25" customHeight="1" x14ac:dyDescent="0.2">
      <c r="A49" s="7" t="s">
        <v>40</v>
      </c>
      <c r="B49" s="17">
        <v>0</v>
      </c>
      <c r="C49" s="17">
        <v>150612</v>
      </c>
    </row>
    <row r="50" spans="1:3" ht="11.25" customHeight="1" x14ac:dyDescent="0.2">
      <c r="A50" s="7" t="s">
        <v>41</v>
      </c>
      <c r="B50" s="17">
        <v>0</v>
      </c>
      <c r="C50" s="17">
        <v>0</v>
      </c>
    </row>
    <row r="51" spans="1:3" ht="11.25" customHeight="1" x14ac:dyDescent="0.2">
      <c r="A51" s="7" t="s">
        <v>42</v>
      </c>
      <c r="B51" s="17">
        <v>0</v>
      </c>
      <c r="C51" s="17">
        <v>0</v>
      </c>
    </row>
    <row r="52" spans="1:3" ht="11.25" customHeight="1" x14ac:dyDescent="0.2">
      <c r="A52" s="7" t="s">
        <v>43</v>
      </c>
      <c r="B52" s="17">
        <v>0</v>
      </c>
      <c r="C52" s="17">
        <v>0</v>
      </c>
    </row>
    <row r="53" spans="1:3" ht="11.25" customHeight="1" x14ac:dyDescent="0.2">
      <c r="A53" s="7" t="s">
        <v>44</v>
      </c>
      <c r="B53" s="17">
        <v>0</v>
      </c>
      <c r="C53" s="17">
        <v>0</v>
      </c>
    </row>
    <row r="54" spans="1:3" ht="11.25" customHeight="1" x14ac:dyDescent="0.2">
      <c r="A54" s="7"/>
      <c r="B54" s="18"/>
      <c r="C54" s="18"/>
    </row>
    <row r="55" spans="1:3" ht="11.25" customHeight="1" x14ac:dyDescent="0.2">
      <c r="A55" s="6" t="s">
        <v>45</v>
      </c>
      <c r="B55" s="16">
        <f>SUM(B56:B59)</f>
        <v>0</v>
      </c>
      <c r="C55" s="16">
        <f>SUM(C56:C59)</f>
        <v>4933688.75</v>
      </c>
    </row>
    <row r="56" spans="1:3" ht="11.25" customHeight="1" x14ac:dyDescent="0.2">
      <c r="A56" s="7" t="s">
        <v>46</v>
      </c>
      <c r="B56" s="17">
        <v>0</v>
      </c>
      <c r="C56" s="17">
        <v>4933688.75</v>
      </c>
    </row>
    <row r="57" spans="1:3" ht="11.25" customHeight="1" x14ac:dyDescent="0.2">
      <c r="A57" s="7" t="s">
        <v>47</v>
      </c>
      <c r="B57" s="17">
        <v>0</v>
      </c>
      <c r="C57" s="17">
        <v>0</v>
      </c>
    </row>
    <row r="58" spans="1:3" ht="11.25" customHeight="1" x14ac:dyDescent="0.2">
      <c r="A58" s="7" t="s">
        <v>48</v>
      </c>
      <c r="B58" s="17">
        <v>0</v>
      </c>
      <c r="C58" s="17">
        <v>0</v>
      </c>
    </row>
    <row r="59" spans="1:3" ht="11.25" customHeight="1" x14ac:dyDescent="0.2">
      <c r="A59" s="7" t="s">
        <v>49</v>
      </c>
      <c r="B59" s="17">
        <v>0</v>
      </c>
      <c r="C59" s="17">
        <v>0</v>
      </c>
    </row>
    <row r="60" spans="1:3" ht="11.25" customHeight="1" x14ac:dyDescent="0.2">
      <c r="A60" s="7"/>
      <c r="B60" s="18"/>
      <c r="C60" s="18"/>
    </row>
    <row r="61" spans="1:3" ht="11.25" customHeight="1" x14ac:dyDescent="0.2">
      <c r="A61" s="6" t="s">
        <v>50</v>
      </c>
      <c r="B61" s="16">
        <f>SUM(B62)</f>
        <v>13627032.99</v>
      </c>
      <c r="C61" s="16">
        <f>SUM(C62)</f>
        <v>4669365.51</v>
      </c>
    </row>
    <row r="62" spans="1:3" ht="11.25" customHeight="1" x14ac:dyDescent="0.2">
      <c r="A62" s="7" t="s">
        <v>51</v>
      </c>
      <c r="B62" s="17">
        <v>13627032.99</v>
      </c>
      <c r="C62" s="17">
        <v>4669365.51</v>
      </c>
    </row>
    <row r="63" spans="1:3" ht="11.25" customHeight="1" x14ac:dyDescent="0.2">
      <c r="A63" s="8"/>
      <c r="B63" s="18"/>
      <c r="C63" s="18"/>
    </row>
    <row r="64" spans="1:3" ht="11.25" customHeight="1" x14ac:dyDescent="0.2">
      <c r="A64" s="5" t="s">
        <v>52</v>
      </c>
      <c r="B64" s="16">
        <f>B61+B55+B48+B43+B32+B27</f>
        <v>136624477.64999998</v>
      </c>
      <c r="C64" s="19">
        <f>C61+C55+C48+C43+C32+C27</f>
        <v>151908464.95000002</v>
      </c>
    </row>
    <row r="65" spans="1:6" ht="11.25" customHeight="1" x14ac:dyDescent="0.2">
      <c r="A65" s="9"/>
      <c r="B65" s="18"/>
      <c r="C65" s="18"/>
    </row>
    <row r="66" spans="1:6" s="2" customFormat="1" x14ac:dyDescent="0.2">
      <c r="A66" s="5" t="s">
        <v>53</v>
      </c>
      <c r="B66" s="16">
        <f>B24-B64</f>
        <v>27893996.430000037</v>
      </c>
      <c r="C66" s="16">
        <f>C24-C64</f>
        <v>47195218.449999958</v>
      </c>
    </row>
    <row r="67" spans="1:6" s="2" customFormat="1" x14ac:dyDescent="0.2">
      <c r="A67" s="8"/>
      <c r="B67" s="18"/>
      <c r="C67" s="18"/>
    </row>
    <row r="68" spans="1:6" s="3" customFormat="1" x14ac:dyDescent="0.2">
      <c r="A68" s="1"/>
      <c r="B68" s="1"/>
      <c r="C68" s="1"/>
    </row>
    <row r="69" spans="1:6" x14ac:dyDescent="0.2">
      <c r="A69" s="15" t="s">
        <v>55</v>
      </c>
      <c r="B69" s="15"/>
      <c r="C69" s="15"/>
      <c r="D69" s="15"/>
      <c r="E69" s="15"/>
      <c r="F69" s="15"/>
    </row>
    <row r="70" spans="1:6" x14ac:dyDescent="0.2">
      <c r="A70" s="3"/>
    </row>
    <row r="71" spans="1:6" x14ac:dyDescent="0.2">
      <c r="A71" s="3"/>
    </row>
    <row r="72" spans="1:6" x14ac:dyDescent="0.2">
      <c r="A72" s="3"/>
    </row>
    <row r="73" spans="1:6" x14ac:dyDescent="0.2">
      <c r="A73" s="3"/>
    </row>
    <row r="74" spans="1:6" x14ac:dyDescent="0.2">
      <c r="A74" s="3"/>
    </row>
    <row r="75" spans="1:6" x14ac:dyDescent="0.2">
      <c r="A75" s="3"/>
    </row>
    <row r="76" spans="1:6" x14ac:dyDescent="0.2">
      <c r="A76" s="3"/>
    </row>
    <row r="77" spans="1:6" x14ac:dyDescent="0.2">
      <c r="A77" s="10"/>
      <c r="B77" s="10"/>
      <c r="C77" s="11"/>
      <c r="D77" s="11"/>
      <c r="E77" s="11"/>
      <c r="F77" s="11"/>
    </row>
    <row r="78" spans="1:6" x14ac:dyDescent="0.2">
      <c r="A78" s="10"/>
      <c r="B78" s="10"/>
      <c r="C78" s="11"/>
      <c r="D78" s="11"/>
      <c r="E78" s="11"/>
      <c r="F78" s="11"/>
    </row>
    <row r="79" spans="1:6" x14ac:dyDescent="0.2">
      <c r="A79" s="10"/>
      <c r="B79" s="10"/>
      <c r="C79" s="11"/>
      <c r="D79" s="11"/>
      <c r="E79" s="11"/>
      <c r="F79" s="11"/>
    </row>
    <row r="80" spans="1:6" x14ac:dyDescent="0.2">
      <c r="A80" s="10"/>
      <c r="B80" s="10"/>
      <c r="C80" s="11"/>
      <c r="D80" s="11"/>
      <c r="E80" s="11"/>
      <c r="F80" s="11"/>
    </row>
  </sheetData>
  <sheetProtection formatCells="0" formatColumns="0" formatRows="0" autoFilter="0"/>
  <mergeCells count="2">
    <mergeCell ref="A1:C1"/>
    <mergeCell ref="A69:F69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3DCCB-8E23-4E33-90C0-3460CB145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dcterms:created xsi:type="dcterms:W3CDTF">2012-12-11T20:29:16Z</dcterms:created>
  <dcterms:modified xsi:type="dcterms:W3CDTF">2023-11-26T03:13:51Z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