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Formatos\"/>
    </mc:Choice>
  </mc:AlternateContent>
  <xr:revisionPtr revIDLastSave="0" documentId="13_ncr:1_{85990959-A73D-4EDD-9367-E5ED0BE60C6E}" xr6:coauthVersionLast="47" xr6:coauthVersionMax="47" xr10:uidLastSave="{00000000-0000-0000-0000-000000000000}"/>
  <bookViews>
    <workbookView xWindow="780" yWindow="780" windowWidth="13455" windowHeight="15255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B49" i="2"/>
  <c r="C48" i="2"/>
  <c r="C59" i="2" s="1"/>
  <c r="B48" i="2"/>
  <c r="B59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B61" i="2" l="1"/>
  <c r="C61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<sst xmlns="http://schemas.openxmlformats.org/spreadsheetml/2006/main" count="58" uniqueCount="50">
  <si>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</si>
  <si>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</si>
  <si>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</si>
  <si>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</si>
  <si>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</si>
  <si>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</si>
  <si>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</si>
  <si>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</si>
  <si>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</si>
  <si>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</si>
  <si>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</si>
  <si>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</si>
  <si>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</si>
  <si>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</si>
  <si>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</si>
  <si>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</si>
  <si>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</si>
  <si>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</si>
  <si>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</si>
  <si>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</si>
  <si>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</si>
  <si>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</si>
  <si>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</si>
  <si>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</si>
  <si>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</si>
  <si>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</si>
  <si>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</si>
  <si>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</si>
  <si>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</si>
  <si>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</si>
  <si>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</si>
  <si>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</si>
  <si>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</si>
  <si>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</si>
  <si>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</si>
  <si>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</si>
  <si>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</si>
  <si>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</si>
  <si>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</si>
  <si>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</si>
  <si>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</si>
  <si>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</si>
  <si>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</si>
  <si>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</si>
  <si>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</si>
  <si>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</si>
  <si>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</si>
  <si>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</si>
  <si>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Municipio de Tarimoro, Gto.
Estado de Flujos de Efectivo
Del 1 de Enero al 30 de Septiembre de 2023
(Cifras en Pesos)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</si>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</sst>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3" fillId="0" borderId="0" xfId="8" applyFont="1" applyAlignment="1" applyProtection="1">
      <alignment horizontal="right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D148CA-90A4-4933-8105-874CC1BAC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971550</xdr:colOff>
      <xdr:row>0</xdr:row>
      <xdr:rowOff>76200</xdr:rowOff>
    </xdr:from>
    <xdr:to>
      <xdr:col>2</xdr:col>
      <xdr:colOff>1381124</xdr:colOff>
      <xdr:row>0</xdr:row>
      <xdr:rowOff>504825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7FB3649A-BFA8-4B92-A50D-F7FE9C2EB9B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39050" y="76200"/>
          <a:ext cx="40957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2886075</xdr:colOff>
      <xdr:row>71</xdr:row>
      <xdr:rowOff>0</xdr:rowOff>
    </xdr:from>
    <xdr:to>
      <xdr:col>2</xdr:col>
      <xdr:colOff>19050</xdr:colOff>
      <xdr:row>71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6782CC5-8605-4C29-A473-56C62F9883AC}"/>
            </a:ext>
          </a:extLst>
        </xdr:cNvPr>
        <xdr:cNvCxnSpPr/>
      </xdr:nvCxnSpPr>
      <xdr:spPr>
        <a:xfrm>
          <a:off x="6667500" y="10972800"/>
          <a:ext cx="190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70</xdr:row>
      <xdr:rowOff>123826</xdr:rowOff>
    </xdr:from>
    <xdr:to>
      <xdr:col>0</xdr:col>
      <xdr:colOff>2124075</xdr:colOff>
      <xdr:row>70</xdr:row>
      <xdr:rowOff>133351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76DA513-11F9-4ABE-A542-6615286BC823}"/>
            </a:ext>
          </a:extLst>
        </xdr:cNvPr>
        <xdr:cNvCxnSpPr/>
      </xdr:nvCxnSpPr>
      <xdr:spPr>
        <a:xfrm flipV="1">
          <a:off x="304800" y="10953751"/>
          <a:ext cx="18192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</xdr:colOff>
      <xdr:row>68</xdr:row>
      <xdr:rowOff>38101</xdr:rowOff>
    </xdr:from>
    <xdr:to>
      <xdr:col>2</xdr:col>
      <xdr:colOff>1419225</xdr:colOff>
      <xdr:row>75</xdr:row>
      <xdr:rowOff>28576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3DDAB32-C8D4-4BA4-A834-54940188153D}"/>
            </a:ext>
          </a:extLst>
        </xdr:cNvPr>
        <xdr:cNvSpPr txBox="1"/>
      </xdr:nvSpPr>
      <xdr:spPr>
        <a:xfrm>
          <a:off x="47625" y="10582276"/>
          <a:ext cx="8039100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2886075</xdr:colOff>
      <xdr:row>71</xdr:row>
      <xdr:rowOff>0</xdr:rowOff>
    </xdr:from>
    <xdr:to>
      <xdr:col>2</xdr:col>
      <xdr:colOff>19050</xdr:colOff>
      <xdr:row>71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A31CF449-B568-479F-8D5D-A88F57275FD2}"/>
            </a:ext>
          </a:extLst>
        </xdr:cNvPr>
        <xdr:cNvCxnSpPr/>
      </xdr:nvCxnSpPr>
      <xdr:spPr>
        <a:xfrm>
          <a:off x="6667500" y="10972800"/>
          <a:ext cx="190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70</xdr:row>
      <xdr:rowOff>114300</xdr:rowOff>
    </xdr:from>
    <xdr:to>
      <xdr:col>2</xdr:col>
      <xdr:colOff>561975</xdr:colOff>
      <xdr:row>70</xdr:row>
      <xdr:rowOff>133350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7BD3456F-4830-4F59-91DE-742C57056B0D}"/>
            </a:ext>
          </a:extLst>
        </xdr:cNvPr>
        <xdr:cNvCxnSpPr/>
      </xdr:nvCxnSpPr>
      <xdr:spPr>
        <a:xfrm>
          <a:off x="5600700" y="10944225"/>
          <a:ext cx="1628775" cy="19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70</xdr:row>
      <xdr:rowOff>123826</xdr:rowOff>
    </xdr:from>
    <xdr:to>
      <xdr:col>0</xdr:col>
      <xdr:colOff>2124075</xdr:colOff>
      <xdr:row>70</xdr:row>
      <xdr:rowOff>133351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FBD0308C-E70F-4C45-BE6B-3E0C1EF381EA}"/>
            </a:ext>
          </a:extLst>
        </xdr:cNvPr>
        <xdr:cNvCxnSpPr/>
      </xdr:nvCxnSpPr>
      <xdr:spPr>
        <a:xfrm flipV="1">
          <a:off x="304800" y="10953751"/>
          <a:ext cx="18192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F76"/>
  <sheetViews>
    <sheetView tabSelected="1" zoomScaleNormal="100" workbookViewId="0">
      <selection activeCell="A55" sqref="A5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7" t="s">
        <v>48</v>
      </c>
      <c r="B1" s="18"/>
      <c r="C1" s="19"/>
    </row>
    <row r="2" spans="1:3" ht="15" customHeight="1" x14ac:dyDescent="0.2">
      <c r="A2" s="3" t="s">
        <v>0</v>
      </c>
      <c r="B2" s="2">
        <v>2023</v>
      </c>
      <c r="C2" s="2">
        <v>2022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21">
        <f>SUM(B5:B14)</f>
        <v>164466112.67999998</v>
      </c>
      <c r="C4" s="21">
        <f>SUM(C5:C14)</f>
        <v>199103683.39999998</v>
      </c>
    </row>
    <row r="5" spans="1:3" ht="11.25" customHeight="1" x14ac:dyDescent="0.2">
      <c r="A5" s="7" t="s">
        <v>3</v>
      </c>
      <c r="B5" s="22">
        <v>10858618.300000001</v>
      </c>
      <c r="C5" s="22">
        <v>11097578.810000001</v>
      </c>
    </row>
    <row r="6" spans="1:3" ht="11.25" customHeight="1" x14ac:dyDescent="0.2">
      <c r="A6" s="7" t="s">
        <v>4</v>
      </c>
      <c r="B6" s="22">
        <v>0</v>
      </c>
      <c r="C6" s="22">
        <v>0</v>
      </c>
    </row>
    <row r="7" spans="1:3" ht="11.25" customHeight="1" x14ac:dyDescent="0.2">
      <c r="A7" s="7" t="s">
        <v>5</v>
      </c>
      <c r="B7" s="22">
        <v>0</v>
      </c>
      <c r="C7" s="22">
        <v>0</v>
      </c>
    </row>
    <row r="8" spans="1:3" ht="11.25" customHeight="1" x14ac:dyDescent="0.2">
      <c r="A8" s="7" t="s">
        <v>6</v>
      </c>
      <c r="B8" s="22">
        <v>4143704.04</v>
      </c>
      <c r="C8" s="22">
        <v>4734200.3</v>
      </c>
    </row>
    <row r="9" spans="1:3" ht="11.25" customHeight="1" x14ac:dyDescent="0.2">
      <c r="A9" s="7" t="s">
        <v>7</v>
      </c>
      <c r="B9" s="22">
        <v>2398210.27</v>
      </c>
      <c r="C9" s="22">
        <v>1648034.87</v>
      </c>
    </row>
    <row r="10" spans="1:3" ht="11.25" customHeight="1" x14ac:dyDescent="0.2">
      <c r="A10" s="7" t="s">
        <v>8</v>
      </c>
      <c r="B10" s="22">
        <v>362944.36</v>
      </c>
      <c r="C10" s="22">
        <v>389384.53</v>
      </c>
    </row>
    <row r="11" spans="1:3" ht="11.25" customHeight="1" x14ac:dyDescent="0.2">
      <c r="A11" s="7" t="s">
        <v>9</v>
      </c>
      <c r="B11" s="22">
        <v>0</v>
      </c>
      <c r="C11" s="22">
        <v>0</v>
      </c>
    </row>
    <row r="12" spans="1:3" ht="22.5" x14ac:dyDescent="0.2">
      <c r="A12" s="7" t="s">
        <v>10</v>
      </c>
      <c r="B12" s="22">
        <v>128055224.11</v>
      </c>
      <c r="C12" s="22">
        <v>181234484.88999999</v>
      </c>
    </row>
    <row r="13" spans="1:3" ht="11.25" customHeight="1" x14ac:dyDescent="0.2">
      <c r="A13" s="7" t="s">
        <v>11</v>
      </c>
      <c r="B13" s="22">
        <v>18647411.600000001</v>
      </c>
      <c r="C13" s="22">
        <v>0</v>
      </c>
    </row>
    <row r="14" spans="1:3" ht="11.25" customHeight="1" x14ac:dyDescent="0.2">
      <c r="A14" s="7" t="s">
        <v>12</v>
      </c>
      <c r="B14" s="22">
        <v>0</v>
      </c>
      <c r="C14" s="22">
        <v>0</v>
      </c>
    </row>
    <row r="15" spans="1:3" ht="11.25" customHeight="1" x14ac:dyDescent="0.2">
      <c r="A15" s="8"/>
      <c r="B15" s="23"/>
      <c r="C15" s="23"/>
    </row>
    <row r="16" spans="1:3" ht="11.25" customHeight="1" x14ac:dyDescent="0.2">
      <c r="A16" s="6" t="s">
        <v>13</v>
      </c>
      <c r="B16" s="21">
        <f>SUM(B17:B32)</f>
        <v>122669757.63</v>
      </c>
      <c r="C16" s="21">
        <f>SUM(C17:C32)</f>
        <v>141943572.66999999</v>
      </c>
    </row>
    <row r="17" spans="1:3" ht="11.25" customHeight="1" x14ac:dyDescent="0.2">
      <c r="A17" s="7" t="s">
        <v>14</v>
      </c>
      <c r="B17" s="22">
        <v>58202926.060000002</v>
      </c>
      <c r="C17" s="22">
        <v>74596257.25</v>
      </c>
    </row>
    <row r="18" spans="1:3" ht="11.25" customHeight="1" x14ac:dyDescent="0.2">
      <c r="A18" s="7" t="s">
        <v>15</v>
      </c>
      <c r="B18" s="22">
        <v>10110650.68</v>
      </c>
      <c r="C18" s="22">
        <v>11247907.779999999</v>
      </c>
    </row>
    <row r="19" spans="1:3" ht="11.25" customHeight="1" x14ac:dyDescent="0.2">
      <c r="A19" s="7" t="s">
        <v>16</v>
      </c>
      <c r="B19" s="22">
        <v>37716187.549999997</v>
      </c>
      <c r="C19" s="22">
        <v>30680249.68</v>
      </c>
    </row>
    <row r="20" spans="1:3" ht="11.25" customHeight="1" x14ac:dyDescent="0.2">
      <c r="A20" s="7" t="s">
        <v>17</v>
      </c>
      <c r="B20" s="22">
        <v>4783500</v>
      </c>
      <c r="C20" s="22">
        <v>8715081.5</v>
      </c>
    </row>
    <row r="21" spans="1:3" ht="11.25" customHeight="1" x14ac:dyDescent="0.2">
      <c r="A21" s="7" t="s">
        <v>18</v>
      </c>
      <c r="B21" s="22">
        <v>987765.14</v>
      </c>
      <c r="C21" s="22">
        <v>349999.99</v>
      </c>
    </row>
    <row r="22" spans="1:3" ht="11.25" customHeight="1" x14ac:dyDescent="0.2">
      <c r="A22" s="7" t="s">
        <v>19</v>
      </c>
      <c r="B22" s="22">
        <v>6648409.4900000002</v>
      </c>
      <c r="C22" s="22">
        <v>11177799.800000001</v>
      </c>
    </row>
    <row r="23" spans="1:3" ht="11.25" customHeight="1" x14ac:dyDescent="0.2">
      <c r="A23" s="7" t="s">
        <v>20</v>
      </c>
      <c r="B23" s="22">
        <v>4220318.71</v>
      </c>
      <c r="C23" s="22">
        <v>5176276.67</v>
      </c>
    </row>
    <row r="24" spans="1:3" ht="11.25" customHeight="1" x14ac:dyDescent="0.2">
      <c r="A24" s="7" t="s">
        <v>21</v>
      </c>
      <c r="B24" s="22">
        <v>0</v>
      </c>
      <c r="C24" s="22">
        <v>0</v>
      </c>
    </row>
    <row r="25" spans="1:3" ht="11.25" customHeight="1" x14ac:dyDescent="0.2">
      <c r="A25" s="7" t="s">
        <v>22</v>
      </c>
      <c r="B25" s="22">
        <v>0</v>
      </c>
      <c r="C25" s="22">
        <v>0</v>
      </c>
    </row>
    <row r="26" spans="1:3" ht="11.25" customHeight="1" x14ac:dyDescent="0.2">
      <c r="A26" s="7" t="s">
        <v>23</v>
      </c>
      <c r="B26" s="22">
        <v>0</v>
      </c>
      <c r="C26" s="22">
        <v>0</v>
      </c>
    </row>
    <row r="27" spans="1:3" ht="11.25" customHeight="1" x14ac:dyDescent="0.2">
      <c r="A27" s="7" t="s">
        <v>24</v>
      </c>
      <c r="B27" s="22">
        <v>0</v>
      </c>
      <c r="C27" s="22">
        <v>0</v>
      </c>
    </row>
    <row r="28" spans="1:3" ht="11.25" customHeight="1" x14ac:dyDescent="0.2">
      <c r="A28" s="7" t="s">
        <v>25</v>
      </c>
      <c r="B28" s="22">
        <v>0</v>
      </c>
      <c r="C28" s="22">
        <v>0</v>
      </c>
    </row>
    <row r="29" spans="1:3" ht="11.25" customHeight="1" x14ac:dyDescent="0.2">
      <c r="A29" s="7" t="s">
        <v>26</v>
      </c>
      <c r="B29" s="22">
        <v>0</v>
      </c>
      <c r="C29" s="22">
        <v>0</v>
      </c>
    </row>
    <row r="30" spans="1:3" ht="11.25" customHeight="1" x14ac:dyDescent="0.2">
      <c r="A30" s="7" t="s">
        <v>27</v>
      </c>
      <c r="B30" s="22">
        <v>0</v>
      </c>
      <c r="C30" s="22">
        <v>0</v>
      </c>
    </row>
    <row r="31" spans="1:3" ht="11.25" customHeight="1" x14ac:dyDescent="0.2">
      <c r="A31" s="7" t="s">
        <v>28</v>
      </c>
      <c r="B31" s="22">
        <v>0</v>
      </c>
      <c r="C31" s="22">
        <v>0</v>
      </c>
    </row>
    <row r="32" spans="1:3" ht="11.25" customHeight="1" x14ac:dyDescent="0.2">
      <c r="A32" s="7" t="s">
        <v>29</v>
      </c>
      <c r="B32" s="22">
        <v>0</v>
      </c>
      <c r="C32" s="22">
        <v>0</v>
      </c>
    </row>
    <row r="33" spans="1:3" ht="11.25" customHeight="1" x14ac:dyDescent="0.2">
      <c r="A33" s="4" t="s">
        <v>30</v>
      </c>
      <c r="B33" s="21">
        <f>B4-B16</f>
        <v>41796355.049999982</v>
      </c>
      <c r="C33" s="21">
        <f>C4-C16</f>
        <v>57160110.729999989</v>
      </c>
    </row>
    <row r="34" spans="1:3" ht="11.25" customHeight="1" x14ac:dyDescent="0.2">
      <c r="A34" s="9"/>
      <c r="B34" s="23"/>
      <c r="C34" s="23"/>
    </row>
    <row r="35" spans="1:3" ht="11.25" customHeight="1" x14ac:dyDescent="0.2">
      <c r="A35" s="4" t="s">
        <v>31</v>
      </c>
      <c r="B35" s="23"/>
      <c r="C35" s="23"/>
    </row>
    <row r="36" spans="1:3" ht="11.25" customHeight="1" x14ac:dyDescent="0.2">
      <c r="A36" s="6" t="s">
        <v>2</v>
      </c>
      <c r="B36" s="21">
        <f>SUM(B37:B39)</f>
        <v>0</v>
      </c>
      <c r="C36" s="21">
        <f>SUM(C37:C39)</f>
        <v>0</v>
      </c>
    </row>
    <row r="37" spans="1:3" ht="11.25" customHeight="1" x14ac:dyDescent="0.2">
      <c r="A37" s="7" t="s">
        <v>32</v>
      </c>
      <c r="B37" s="22">
        <v>0</v>
      </c>
      <c r="C37" s="22">
        <v>0</v>
      </c>
    </row>
    <row r="38" spans="1:3" ht="11.25" customHeight="1" x14ac:dyDescent="0.2">
      <c r="A38" s="7" t="s">
        <v>33</v>
      </c>
      <c r="B38" s="22">
        <v>0</v>
      </c>
      <c r="C38" s="22">
        <v>0</v>
      </c>
    </row>
    <row r="39" spans="1:3" ht="11.25" customHeight="1" x14ac:dyDescent="0.2">
      <c r="A39" s="7" t="s">
        <v>34</v>
      </c>
      <c r="B39" s="22">
        <v>0</v>
      </c>
      <c r="C39" s="22">
        <v>0</v>
      </c>
    </row>
    <row r="40" spans="1:3" ht="11.25" customHeight="1" x14ac:dyDescent="0.2">
      <c r="A40" s="8"/>
      <c r="B40" s="23"/>
      <c r="C40" s="23"/>
    </row>
    <row r="41" spans="1:3" ht="11.25" customHeight="1" x14ac:dyDescent="0.2">
      <c r="A41" s="6" t="s">
        <v>13</v>
      </c>
      <c r="B41" s="21">
        <f>SUM(B42:B44)</f>
        <v>28831212.52</v>
      </c>
      <c r="C41" s="21">
        <f>SUM(C42:C44)</f>
        <v>19230632.170000002</v>
      </c>
    </row>
    <row r="42" spans="1:3" ht="11.25" customHeight="1" x14ac:dyDescent="0.2">
      <c r="A42" s="7" t="s">
        <v>32</v>
      </c>
      <c r="B42" s="22">
        <v>25438477.079999998</v>
      </c>
      <c r="C42" s="22">
        <v>16510887.42</v>
      </c>
    </row>
    <row r="43" spans="1:3" ht="11.25" customHeight="1" x14ac:dyDescent="0.2">
      <c r="A43" s="7" t="s">
        <v>33</v>
      </c>
      <c r="B43" s="22">
        <v>3392735.44</v>
      </c>
      <c r="C43" s="22">
        <v>2719744.75</v>
      </c>
    </row>
    <row r="44" spans="1:3" ht="11.25" customHeight="1" x14ac:dyDescent="0.2">
      <c r="A44" s="7" t="s">
        <v>35</v>
      </c>
      <c r="B44" s="22">
        <v>0</v>
      </c>
      <c r="C44" s="22">
        <v>0</v>
      </c>
    </row>
    <row r="45" spans="1:3" ht="11.25" customHeight="1" x14ac:dyDescent="0.2">
      <c r="A45" s="4" t="s">
        <v>36</v>
      </c>
      <c r="B45" s="21">
        <f>B36-B41</f>
        <v>-28831212.52</v>
      </c>
      <c r="C45" s="21">
        <f>C36-C41</f>
        <v>-19230632.170000002</v>
      </c>
    </row>
    <row r="46" spans="1:3" ht="11.25" customHeight="1" x14ac:dyDescent="0.2">
      <c r="A46" s="9"/>
      <c r="B46" s="23"/>
      <c r="C46" s="23"/>
    </row>
    <row r="47" spans="1:3" ht="11.25" customHeight="1" x14ac:dyDescent="0.2">
      <c r="A47" s="4" t="s">
        <v>37</v>
      </c>
      <c r="B47" s="23"/>
      <c r="C47" s="23"/>
    </row>
    <row r="48" spans="1:3" ht="11.25" customHeight="1" x14ac:dyDescent="0.2">
      <c r="A48" s="6" t="s">
        <v>2</v>
      </c>
      <c r="B48" s="21">
        <f>SUM(B49+B52)</f>
        <v>1530464.8</v>
      </c>
      <c r="C48" s="21">
        <f>SUM(C49+C52)</f>
        <v>0</v>
      </c>
    </row>
    <row r="49" spans="1:3" ht="11.25" customHeight="1" x14ac:dyDescent="0.2">
      <c r="A49" s="7" t="s">
        <v>38</v>
      </c>
      <c r="B49" s="22">
        <f>B50+B51</f>
        <v>0</v>
      </c>
      <c r="C49" s="22">
        <f>C50+C51</f>
        <v>0</v>
      </c>
    </row>
    <row r="50" spans="1:3" ht="11.25" customHeight="1" x14ac:dyDescent="0.2">
      <c r="A50" s="7" t="s">
        <v>39</v>
      </c>
      <c r="B50" s="22">
        <v>0</v>
      </c>
      <c r="C50" s="22">
        <v>0</v>
      </c>
    </row>
    <row r="51" spans="1:3" ht="11.25" customHeight="1" x14ac:dyDescent="0.2">
      <c r="A51" s="7" t="s">
        <v>40</v>
      </c>
      <c r="B51" s="22">
        <v>0</v>
      </c>
      <c r="C51" s="22">
        <v>0</v>
      </c>
    </row>
    <row r="52" spans="1:3" ht="11.25" customHeight="1" x14ac:dyDescent="0.2">
      <c r="A52" s="7" t="s">
        <v>41</v>
      </c>
      <c r="B52" s="22">
        <v>1530464.8</v>
      </c>
      <c r="C52" s="22">
        <v>0</v>
      </c>
    </row>
    <row r="53" spans="1:3" ht="11.25" customHeight="1" x14ac:dyDescent="0.2">
      <c r="A53" s="8"/>
      <c r="B53" s="23"/>
      <c r="C53" s="23"/>
    </row>
    <row r="54" spans="1:3" ht="11.25" customHeight="1" x14ac:dyDescent="0.2">
      <c r="A54" s="6" t="s">
        <v>13</v>
      </c>
      <c r="B54" s="21">
        <f>SUM(B55+B58)</f>
        <v>0</v>
      </c>
      <c r="C54" s="21">
        <f>SUM(C55+C58)</f>
        <v>13517071.66</v>
      </c>
    </row>
    <row r="55" spans="1:3" ht="11.25" customHeight="1" x14ac:dyDescent="0.2">
      <c r="A55" s="7" t="s">
        <v>42</v>
      </c>
      <c r="B55" s="22">
        <f>SUM(B56+B57)</f>
        <v>0</v>
      </c>
      <c r="C55" s="22">
        <f>SUM(C56+C57)</f>
        <v>150612</v>
      </c>
    </row>
    <row r="56" spans="1:3" ht="11.25" customHeight="1" x14ac:dyDescent="0.2">
      <c r="A56" s="7" t="s">
        <v>39</v>
      </c>
      <c r="B56" s="22">
        <v>0</v>
      </c>
      <c r="C56" s="22">
        <v>150612</v>
      </c>
    </row>
    <row r="57" spans="1:3" ht="11.25" customHeight="1" x14ac:dyDescent="0.2">
      <c r="A57" s="7" t="s">
        <v>40</v>
      </c>
      <c r="B57" s="22">
        <v>0</v>
      </c>
      <c r="C57" s="22">
        <v>0</v>
      </c>
    </row>
    <row r="58" spans="1:3" ht="11.25" customHeight="1" x14ac:dyDescent="0.2">
      <c r="A58" s="7" t="s">
        <v>43</v>
      </c>
      <c r="B58" s="22">
        <v>0</v>
      </c>
      <c r="C58" s="22">
        <v>13366459.66</v>
      </c>
    </row>
    <row r="59" spans="1:3" ht="11.25" customHeight="1" x14ac:dyDescent="0.2">
      <c r="A59" s="4" t="s">
        <v>44</v>
      </c>
      <c r="B59" s="21">
        <f>B48-B54</f>
        <v>1530464.8</v>
      </c>
      <c r="C59" s="21">
        <f>C48-C54</f>
        <v>-13517071.66</v>
      </c>
    </row>
    <row r="60" spans="1:3" ht="11.25" customHeight="1" x14ac:dyDescent="0.2">
      <c r="A60" s="9"/>
      <c r="B60" s="23"/>
      <c r="C60" s="23"/>
    </row>
    <row r="61" spans="1:3" ht="11.25" customHeight="1" x14ac:dyDescent="0.2">
      <c r="A61" s="4" t="s">
        <v>45</v>
      </c>
      <c r="B61" s="21">
        <f>B59+B45+B33</f>
        <v>14495607.329999983</v>
      </c>
      <c r="C61" s="21">
        <f>C59+C45+C33</f>
        <v>24412406.899999987</v>
      </c>
    </row>
    <row r="62" spans="1:3" ht="11.25" customHeight="1" x14ac:dyDescent="0.2">
      <c r="A62" s="9"/>
      <c r="B62" s="23"/>
      <c r="C62" s="23"/>
    </row>
    <row r="63" spans="1:3" ht="11.25" customHeight="1" x14ac:dyDescent="0.2">
      <c r="A63" s="4" t="s">
        <v>46</v>
      </c>
      <c r="B63" s="21">
        <v>41078948.609999999</v>
      </c>
      <c r="C63" s="21">
        <v>16666541.710000001</v>
      </c>
    </row>
    <row r="64" spans="1:3" ht="11.25" customHeight="1" x14ac:dyDescent="0.2">
      <c r="A64" s="9"/>
      <c r="B64" s="23"/>
      <c r="C64" s="23"/>
    </row>
    <row r="65" spans="1:6" ht="11.25" customHeight="1" x14ac:dyDescent="0.2">
      <c r="A65" s="4" t="s">
        <v>47</v>
      </c>
      <c r="B65" s="21">
        <v>55574555.939999998</v>
      </c>
      <c r="C65" s="21">
        <v>41078948.609999999</v>
      </c>
    </row>
    <row r="66" spans="1:6" ht="11.25" customHeight="1" x14ac:dyDescent="0.2">
      <c r="A66" s="10"/>
      <c r="B66" s="11"/>
      <c r="C66" s="12"/>
    </row>
    <row r="68" spans="1:6" ht="27.75" customHeight="1" x14ac:dyDescent="0.2">
      <c r="A68" s="20" t="s">
        <v>49</v>
      </c>
      <c r="B68" s="20"/>
      <c r="C68" s="20"/>
      <c r="D68" s="20"/>
      <c r="E68" s="20"/>
      <c r="F68" s="20"/>
    </row>
    <row r="69" spans="1:6" x14ac:dyDescent="0.2">
      <c r="A69" s="13"/>
      <c r="B69" s="14"/>
      <c r="C69" s="14"/>
      <c r="D69" s="14"/>
      <c r="E69" s="14"/>
      <c r="F69" s="14"/>
    </row>
    <row r="70" spans="1:6" x14ac:dyDescent="0.2">
      <c r="A70" s="13"/>
      <c r="B70" s="14"/>
      <c r="C70" s="14"/>
      <c r="D70" s="14"/>
      <c r="E70" s="14"/>
      <c r="F70" s="14"/>
    </row>
    <row r="71" spans="1:6" x14ac:dyDescent="0.2">
      <c r="A71" s="13"/>
      <c r="B71" s="14"/>
      <c r="C71" s="14"/>
      <c r="D71" s="14"/>
      <c r="E71" s="14"/>
      <c r="F71" s="14"/>
    </row>
    <row r="72" spans="1:6" x14ac:dyDescent="0.2">
      <c r="A72" s="13"/>
      <c r="B72" s="14"/>
      <c r="C72" s="14"/>
      <c r="D72" s="14"/>
      <c r="E72" s="14"/>
      <c r="F72" s="14"/>
    </row>
    <row r="73" spans="1:6" x14ac:dyDescent="0.2">
      <c r="A73" s="13"/>
      <c r="B73" s="14"/>
      <c r="C73" s="14"/>
      <c r="D73" s="14"/>
      <c r="E73" s="14"/>
      <c r="F73" s="14"/>
    </row>
    <row r="74" spans="1:6" x14ac:dyDescent="0.2">
      <c r="A74" s="13"/>
      <c r="B74" s="14"/>
      <c r="C74" s="14"/>
      <c r="D74" s="14"/>
      <c r="E74" s="14"/>
      <c r="F74" s="14"/>
    </row>
    <row r="75" spans="1:6" x14ac:dyDescent="0.2">
      <c r="A75" s="13"/>
      <c r="B75" s="14"/>
      <c r="C75" s="14"/>
      <c r="D75" s="14"/>
      <c r="E75" s="14"/>
      <c r="F75" s="14"/>
    </row>
    <row r="76" spans="1:6" x14ac:dyDescent="0.2">
      <c r="A76" s="15"/>
      <c r="B76" s="15"/>
      <c r="C76" s="16"/>
      <c r="D76" s="16"/>
      <c r="E76" s="16"/>
      <c r="F76" s="16"/>
    </row>
  </sheetData>
  <sheetProtection formatCells="0" formatColumns="0" formatRows="0" autoFilter="0"/>
  <mergeCells count="2">
    <mergeCell ref="A1:C1"/>
    <mergeCell ref="A68:F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dcterms:created xsi:type="dcterms:W3CDTF">2012-12-11T20:31:36Z</dcterms:created>
  <dcterms:modified xsi:type="dcterms:W3CDTF">2023-11-26T12:42:02Z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