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PC\Desktop\correcta 1t 2024\"/>
    </mc:Choice>
  </mc:AlternateContent>
  <xr:revisionPtr revIDLastSave="0" documentId="13_ncr:1_{A0FA8BC6-1D53-4F49-B92D-2A30020995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5" i="4" l="1"/>
  <c r="P95" i="4"/>
  <c r="O95" i="4"/>
  <c r="N95" i="4"/>
  <c r="Q94" i="4"/>
  <c r="P94" i="4"/>
  <c r="O94" i="4"/>
  <c r="N94" i="4"/>
  <c r="Q93" i="4"/>
  <c r="P93" i="4"/>
  <c r="O93" i="4"/>
  <c r="N93" i="4"/>
  <c r="Q92" i="4"/>
  <c r="P92" i="4"/>
  <c r="O92" i="4"/>
  <c r="N92" i="4"/>
  <c r="Q91" i="4"/>
  <c r="P91" i="4"/>
  <c r="O91" i="4"/>
  <c r="N91" i="4"/>
  <c r="Q90" i="4"/>
  <c r="P90" i="4"/>
  <c r="O90" i="4"/>
  <c r="N90" i="4"/>
  <c r="Q89" i="4"/>
  <c r="P89" i="4"/>
  <c r="O89" i="4"/>
  <c r="N89" i="4"/>
  <c r="Q88" i="4"/>
  <c r="P88" i="4"/>
  <c r="O88" i="4"/>
  <c r="N88" i="4"/>
  <c r="Q87" i="4"/>
  <c r="P87" i="4"/>
  <c r="O87" i="4"/>
  <c r="N87" i="4"/>
  <c r="Q86" i="4"/>
  <c r="P86" i="4"/>
  <c r="O86" i="4"/>
  <c r="N86" i="4"/>
  <c r="Q85" i="4"/>
  <c r="P85" i="4"/>
  <c r="O85" i="4"/>
  <c r="N85" i="4"/>
  <c r="Q84" i="4"/>
  <c r="P84" i="4"/>
  <c r="O84" i="4"/>
  <c r="N84" i="4"/>
  <c r="Q83" i="4"/>
  <c r="P83" i="4"/>
  <c r="O83" i="4"/>
  <c r="N83" i="4"/>
  <c r="Q82" i="4"/>
  <c r="P82" i="4"/>
  <c r="O82" i="4"/>
  <c r="N82" i="4"/>
  <c r="Q81" i="4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96" i="4" l="1"/>
  <c r="Q96" i="4"/>
  <c r="I96" i="4" l="1"/>
  <c r="H96" i="4"/>
  <c r="G96" i="4"/>
  <c r="N4" i="4" l="1"/>
  <c r="Q4" i="4"/>
  <c r="P4" i="4"/>
</calcChain>
</file>

<file path=xl/sharedStrings.xml><?xml version="1.0" encoding="utf-8"?>
<sst xmlns="http://schemas.openxmlformats.org/spreadsheetml/2006/main" count="667" uniqueCount="233">
  <si>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</si>
  <si>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</si>
  <si>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</si>
  <si>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</si>
  <si>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</si>
  <si>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</si>
  <si>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</si>
  <si>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</si>
  <si>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</si>
  <si>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</si>
  <si>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</si>
  <si>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</si>
  <si>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</si>
  <si>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</si>
  <si>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</si>
  <si>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</si>
  <si>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</si>
  <si>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</si>
  <si>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</si>
  <si>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</si>
  <si>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</si>
  <si>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E0004</t>
  </si>
  <si>
    <t>BRINDAR APOYOS ECONOMICOS OPORTUNOS</t>
  </si>
  <si>
    <t>5110</t>
  </si>
  <si>
    <t>BIENES MUEBLES</t>
  </si>
  <si>
    <t>DESPACHO DEL PRESIDENTE</t>
  </si>
  <si>
    <t>31111M390040000</t>
  </si>
  <si>
    <t>E0006</t>
  </si>
  <si>
    <t>PUBLICAR SESIONES DE AYUTAMIENTO</t>
  </si>
  <si>
    <t>SECRETARIA DEL AYUNTAMIENTO</t>
  </si>
  <si>
    <t>31111M390060000</t>
  </si>
  <si>
    <t>E0007</t>
  </si>
  <si>
    <t>REGISTROS CONTABLES APEGADOA A LGC</t>
  </si>
  <si>
    <t>TESORERIA MUNICIPAL</t>
  </si>
  <si>
    <t>31111M390070000</t>
  </si>
  <si>
    <t>E0022</t>
  </si>
  <si>
    <t>VELAR POR LOS DERECHOS DEL MUNICIPIO</t>
  </si>
  <si>
    <t>DIRECCION DE JURIDICO</t>
  </si>
  <si>
    <t>31111M390190000</t>
  </si>
  <si>
    <t>M0001</t>
  </si>
  <si>
    <t>OPTIMIZAR LA FUNCION DE RECURSOS HUMANOS</t>
  </si>
  <si>
    <t>OFICIALIA MAYOR</t>
  </si>
  <si>
    <t>31111M390140000</t>
  </si>
  <si>
    <t>E0002</t>
  </si>
  <si>
    <t>DEFENDER LOS INTERESES MUNICIPALES</t>
  </si>
  <si>
    <t>5120</t>
  </si>
  <si>
    <t>SINDICO</t>
  </si>
  <si>
    <t>31111M390020000</t>
  </si>
  <si>
    <t>E0003</t>
  </si>
  <si>
    <t>SOLUCIONAR LOS ASUNTOS DE ADMINISTRACION</t>
  </si>
  <si>
    <t>REGIDORES</t>
  </si>
  <si>
    <t>31111M390030000</t>
  </si>
  <si>
    <t/>
  </si>
  <si>
    <t>5150</t>
  </si>
  <si>
    <t>E0008</t>
  </si>
  <si>
    <t>REALIZAR AVALUOS PARA ACTUALIZAR CUENTAS</t>
  </si>
  <si>
    <t>DIRECCION CATASTRO IMPUESTO INMOBILIARIO</t>
  </si>
  <si>
    <t>31111M390080000</t>
  </si>
  <si>
    <t>E0031</t>
  </si>
  <si>
    <t>FOMENTAR LAS ACTIVIDADES CULTURALES</t>
  </si>
  <si>
    <t>DIRECCION DE CASA DE LA CULTURA</t>
  </si>
  <si>
    <t>31111M390300000</t>
  </si>
  <si>
    <t>5230</t>
  </si>
  <si>
    <t>E0010</t>
  </si>
  <si>
    <t>PROGRAMA DE MANTENIMIENTO A VIALIDADES</t>
  </si>
  <si>
    <t>5410</t>
  </si>
  <si>
    <t>DIRECCION DE OBRA PUBLCA</t>
  </si>
  <si>
    <t>31111M390110000</t>
  </si>
  <si>
    <t>E0014</t>
  </si>
  <si>
    <t>COORDINAR SERVICIOS MUNICIPALES CORRECTAMENTE</t>
  </si>
  <si>
    <t>DESPACHO DIRECC SERVICIOS MUNICIPALES</t>
  </si>
  <si>
    <t>31111M390130100</t>
  </si>
  <si>
    <t>E0028</t>
  </si>
  <si>
    <t>FOMENTAR LA SEGURIDAD CIUDADANA</t>
  </si>
  <si>
    <t>DIRECCION DE SEGURIDAD PUBLICA</t>
  </si>
  <si>
    <t>31111M390280000</t>
  </si>
  <si>
    <t>E0021</t>
  </si>
  <si>
    <t>INFORMAR A LA CIUDADANIA OPORTUNAMENTE</t>
  </si>
  <si>
    <t>5430</t>
  </si>
  <si>
    <t>DIRECCION DE COMUNICACION SOCIAL</t>
  </si>
  <si>
    <t>31111M390160000</t>
  </si>
  <si>
    <t>5510</t>
  </si>
  <si>
    <t>E0024</t>
  </si>
  <si>
    <t>FOMENTAR LA CULTU FISICA EN TARIMORO</t>
  </si>
  <si>
    <t>5670</t>
  </si>
  <si>
    <t>DIRECCION ACCION DEPORTIVA</t>
  </si>
  <si>
    <t>31111M390220000</t>
  </si>
  <si>
    <t>E0026</t>
  </si>
  <si>
    <t>ATENCION EN CONTINGENCIAS CIUDADANAS</t>
  </si>
  <si>
    <t>DIRECCION DE PROTECCION CIVIL</t>
  </si>
  <si>
    <t>31111M390270000</t>
  </si>
  <si>
    <t>K0068</t>
  </si>
  <si>
    <t>REH CANCHA FUTBOL 7 UNIDAD DEPORTIVA TAR</t>
  </si>
  <si>
    <t>6120</t>
  </si>
  <si>
    <t>OBRA</t>
  </si>
  <si>
    <t>K0079</t>
  </si>
  <si>
    <t>ENMALLADO PERI CAMPO FUT N.2 UNID DEPORT</t>
  </si>
  <si>
    <t>K0084</t>
  </si>
  <si>
    <t>IMAGEN URBA E ILUMINACIÓN JARDIN PRINCIPAL</t>
  </si>
  <si>
    <t>K0030</t>
  </si>
  <si>
    <t>CONSTRUC DRENAJES SANITARIOS PSBGTO 2023</t>
  </si>
  <si>
    <t>6130</t>
  </si>
  <si>
    <t>K0062</t>
  </si>
  <si>
    <t>R DREN S MONC, C. ALAMO, SAUZ Y EMILI 1E</t>
  </si>
  <si>
    <t>K0077</t>
  </si>
  <si>
    <t>R DRE SAN C. PORFIR DÍAZ 1E GALER PANALE</t>
  </si>
  <si>
    <t>K0080</t>
  </si>
  <si>
    <t>SIST POT AGUA HDA VIEJA-ACEBUCHE PZO ACEB</t>
  </si>
  <si>
    <t>K0085</t>
  </si>
  <si>
    <t>"REH DREN SANIT LA MONCADA, C 16 DE SEPTIEM"</t>
  </si>
  <si>
    <t>6140</t>
  </si>
  <si>
    <t>K0028</t>
  </si>
  <si>
    <t>CONSTRUC ELECTRIFICACIONES PSBMC 2023</t>
  </si>
  <si>
    <t>K0029</t>
  </si>
  <si>
    <t>CONSTRUC ELECTRIFICACIONES PSBGTO 2023</t>
  </si>
  <si>
    <t>K0031</t>
  </si>
  <si>
    <t>REH C.LAZARO CARDENAS, CUADRILLA CACALOTE</t>
  </si>
  <si>
    <t>K0032</t>
  </si>
  <si>
    <t>REH C.NICOLAS BRAVO, LA NORIA DE GALLEGOS</t>
  </si>
  <si>
    <t>K0033</t>
  </si>
  <si>
    <t>REH C MORELOS, SN JUAN BAUTISTA CACALOTE</t>
  </si>
  <si>
    <t>K0042</t>
  </si>
  <si>
    <t>R CALLE ERNESTO ACOSTA 1E LOC. TARIMORO</t>
  </si>
  <si>
    <t>K0048</t>
  </si>
  <si>
    <t>R CALLE XOCHITL LOC TARIMORO</t>
  </si>
  <si>
    <t>K0049</t>
  </si>
  <si>
    <t>R CALLE HEBERTO CASTILLO  LOC. TARIMORO</t>
  </si>
  <si>
    <t>K0050</t>
  </si>
  <si>
    <t>"R CALLE INSURGENTES, LOC TLALIXCOYA"</t>
  </si>
  <si>
    <t>K0051</t>
  </si>
  <si>
    <t>"R CALLE 10 DE MAYO 1E, LOCALIDAD EL TORO"</t>
  </si>
  <si>
    <t>K0053</t>
  </si>
  <si>
    <t>"R CALLE ZARAGOZA 1E, LOCALIDAD TARIMORO"</t>
  </si>
  <si>
    <t>K0054</t>
  </si>
  <si>
    <t>"R C JUAREZ Y PLAZA PRINCIPAL, LOC TARIMOR</t>
  </si>
  <si>
    <t>K0055</t>
  </si>
  <si>
    <t>"R C EMIL ZAP Y HIDALGO 1E, LOC MINILLAS"</t>
  </si>
  <si>
    <t>K0056</t>
  </si>
  <si>
    <t>"R CALLE PROVIDENCIA 1E, LOC HUAPANGO"</t>
  </si>
  <si>
    <t>K0061</t>
  </si>
  <si>
    <t>CONST ELECT LOC ESPERANZA, CALLE PÍPILA</t>
  </si>
  <si>
    <t>K0064</t>
  </si>
  <si>
    <t>REH CALLE LOC MONCADA, C. FRANCIS VILLA</t>
  </si>
  <si>
    <t>K0065</t>
  </si>
  <si>
    <t>REH CALLE LOC EL ACEBUCHE, C CUAUHTÉMOC</t>
  </si>
  <si>
    <t>K0066</t>
  </si>
  <si>
    <t>REH CALLE LOC GUADALUPE, C IGNA ZARAGOZA</t>
  </si>
  <si>
    <t>K0067</t>
  </si>
  <si>
    <t>R CALLE L. SN NICO COND, C. RIO LE Y AZT</t>
  </si>
  <si>
    <t>K0069</t>
  </si>
  <si>
    <t>R CALLE VERACRUZ C/EMP 1E, NORIA GALLEGO</t>
  </si>
  <si>
    <t>K0070</t>
  </si>
  <si>
    <t>R CALLE ALDAMA 1 ETAPA, LOC CHARCO LARGO</t>
  </si>
  <si>
    <t>K0071</t>
  </si>
  <si>
    <t>R CALLE  FAUSTINO ROSIL 1E, LOC. MONCADA</t>
  </si>
  <si>
    <t>K0075</t>
  </si>
  <si>
    <t>R CALLE EL CUERVO LOC. TARIMORO</t>
  </si>
  <si>
    <t>K0076</t>
  </si>
  <si>
    <t>R CALLE ALTAMIRANO 1E C/EMP LOC TARIMORO</t>
  </si>
  <si>
    <t>K0082</t>
  </si>
  <si>
    <t>REH C EMPED MIGUEL HIDALGO LOC LA BÓVEDA</t>
  </si>
  <si>
    <t>K0086</t>
  </si>
  <si>
    <t>"C ELECTRIF LOC LA MONCADA, C. CAMELINA"</t>
  </si>
  <si>
    <t>K0087</t>
  </si>
  <si>
    <t>"C ELECTRIF MINILLAS, C. VILLA, ZAPATA, S/NOMB"</t>
  </si>
  <si>
    <t>K0088</t>
  </si>
  <si>
    <t>"C ELECTR ESPERANZA, C. VIC FOX Y PRIV MECITA"</t>
  </si>
  <si>
    <t>K0089</t>
  </si>
  <si>
    <t>"C ELECTR PROV CACAL, C FCO V OTE Y PRIV FCO V SUR</t>
  </si>
  <si>
    <t>K0090</t>
  </si>
  <si>
    <t>"REHAB CALLE DE MONCADA, C. 16 SEPTIEMBRE"</t>
  </si>
  <si>
    <t>K0094</t>
  </si>
  <si>
    <t>"R CALLE PROV CACALOTE, C FCO I MADERO OTE"</t>
  </si>
  <si>
    <t>K0095</t>
  </si>
  <si>
    <t>R CALLE COL BARRIO ALTO C PRIV PORTES GIL</t>
  </si>
  <si>
    <t>K0096</t>
  </si>
  <si>
    <t>"REHAB CALLE TARIMORO, C MARIANO JIMENEZ "</t>
  </si>
  <si>
    <t>K0097</t>
  </si>
  <si>
    <t>"REHAB CALLE TARIMORO, C CIPRIANO RENDÓN "</t>
  </si>
  <si>
    <t>K0098</t>
  </si>
  <si>
    <t>"REHAB CALLE TARIMORO, C AMADO NERVO"</t>
  </si>
  <si>
    <t>K0099</t>
  </si>
  <si>
    <t>"REHAB CALLE COL. AGUACATE, C TOMÁS MEJÍA"</t>
  </si>
  <si>
    <t>K0100</t>
  </si>
  <si>
    <t>K0101</t>
  </si>
  <si>
    <t>"REHA CALLE MONCADA, C GUADALUPE VICTORIA"</t>
  </si>
  <si>
    <t>K0102</t>
  </si>
  <si>
    <t>"REHAB CALLE LA MONCADA, C NICOLAS BRAVO"</t>
  </si>
  <si>
    <t>K0103</t>
  </si>
  <si>
    <t>K0104</t>
  </si>
  <si>
    <t>"REHAB CALLE TARIMORO, C RIO BALSAS"</t>
  </si>
  <si>
    <t>K0105</t>
  </si>
  <si>
    <t>REHAB CALLE TARIMORO CALL ÁLVARO OBREGÓN</t>
  </si>
  <si>
    <t>K0106</t>
  </si>
  <si>
    <t>"R CALLE PANALES JAMAICA (CAÑONES), C INSURGENTES"</t>
  </si>
  <si>
    <t>K0107</t>
  </si>
  <si>
    <t>"R CALLE EL ACEBUCHE, CALLE EL POTRERO"</t>
  </si>
  <si>
    <t>K0108</t>
  </si>
  <si>
    <t>"R CALLE TARI, C RÍO PAPALOAPAN Y RÍO LERMA"</t>
  </si>
  <si>
    <t>K0109</t>
  </si>
  <si>
    <t>"REHAB CALLE TARIMORO, C VICENTE SUAREZ"</t>
  </si>
  <si>
    <t>K0110</t>
  </si>
  <si>
    <t>"REHAB CALLE TARIMORO, CALLE ARTEAGA"</t>
  </si>
  <si>
    <t>K0037</t>
  </si>
  <si>
    <t>CONECTANDO MI CAMINO RURAL 2023</t>
  </si>
  <si>
    <t>6150</t>
  </si>
  <si>
    <t>K0072</t>
  </si>
  <si>
    <t>R CAMINO RURAL RIEGO SELLO LOC. MINILLAS</t>
  </si>
  <si>
    <t>K0073</t>
  </si>
  <si>
    <t>R CAMINO RURAL RIEGO SELLO LOC. NOPALERA</t>
  </si>
  <si>
    <t>K0078</t>
  </si>
  <si>
    <t>R CAMIO RURAL RIEGO SELLO LOC. EL TORO</t>
  </si>
  <si>
    <t>K0091</t>
  </si>
  <si>
    <t>REHAB CAMINO R  MONCADA - SN NICOLÁS CONDE</t>
  </si>
  <si>
    <t>K0092</t>
  </si>
  <si>
    <t>REHAB CAMINO R LLANO GRANDE- EL TERRERO</t>
  </si>
  <si>
    <t>K0093</t>
  </si>
  <si>
    <t>REHAB CAMINO RURAL  HUAPANGO- GUADALUPE</t>
  </si>
  <si>
    <t>K0035</t>
  </si>
  <si>
    <t>R PARQUE PUB. C.EMILIO PORTES GIL COL BARR</t>
  </si>
  <si>
    <t>6220</t>
  </si>
  <si>
    <t>K0036</t>
  </si>
  <si>
    <t>R PARQUE PUB. LOC. EL CERRITO (FOVISSSTE)</t>
  </si>
  <si>
    <t>K0074</t>
  </si>
  <si>
    <t>R BARDA PERIME EP NICOL BRAVO LA ESPERAN</t>
  </si>
  <si>
    <t>K0081</t>
  </si>
  <si>
    <t>CONST BARDEADO PERIME PANTEON LA MONCADA</t>
  </si>
  <si>
    <t>K0083</t>
  </si>
  <si>
    <t>REHABILITACIÓN RELLENO SANITARIO TARIMORO</t>
  </si>
  <si>
    <t>K0111</t>
  </si>
  <si>
    <t>REHABILITAC PARQUE PÚBLICO CHARCO LARGO</t>
  </si>
  <si>
    <t>Municipio de Tarimoro, Gto.
Programas y Proyectos de Inversión
Del 1 de Enero al 31 de Marzo de 2024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</si>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</sst>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10" applyFont="1" applyAlignment="1" applyProtection="1">
      <alignment horizontal="right" vertical="top"/>
      <protection locked="0"/>
    </xf>
    <xf numFmtId="0" fontId="7" fillId="0" borderId="0" xfId="10" applyFont="1" applyAlignment="1" applyProtection="1">
      <alignment vertical="top"/>
      <protection locked="0"/>
    </xf>
    <xf numFmtId="0" fontId="7" fillId="0" borderId="0" xfId="10" applyFont="1" applyAlignment="1" applyProtection="1">
      <alignment vertical="top" wrapText="1"/>
      <protection locked="0"/>
    </xf>
    <xf numFmtId="4" fontId="7" fillId="0" borderId="0" xfId="10" applyNumberFormat="1" applyFont="1" applyAlignment="1" applyProtection="1">
      <alignment vertical="top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100</xdr:row>
      <xdr:rowOff>11906</xdr:rowOff>
    </xdr:from>
    <xdr:to>
      <xdr:col>6</xdr:col>
      <xdr:colOff>714375</xdr:colOff>
      <xdr:row>105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3B455B6-7E10-4390-80DB-DF98C388EE75}"/>
            </a:ext>
          </a:extLst>
        </xdr:cNvPr>
        <xdr:cNvSpPr txBox="1"/>
      </xdr:nvSpPr>
      <xdr:spPr>
        <a:xfrm>
          <a:off x="6084094" y="19573875"/>
          <a:ext cx="8727281" cy="9691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Jorge Aguilar Rodríguez </a:t>
          </a:r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CP. y MF Neidy Guadalupe Navarrete Romero</a:t>
          </a:r>
          <a:endParaRPr lang="es-MX">
            <a:effectLst/>
          </a:endParaRPr>
        </a:p>
        <a:p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Presidente Municipal                                                                                                                                         Tesorera Municipal 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2886075</xdr:colOff>
      <xdr:row>101</xdr:row>
      <xdr:rowOff>0</xdr:rowOff>
    </xdr:from>
    <xdr:to>
      <xdr:col>4</xdr:col>
      <xdr:colOff>19050</xdr:colOff>
      <xdr:row>101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9DE0229-4B4C-48F2-9BBC-E9953CD3EF8B}"/>
            </a:ext>
          </a:extLst>
        </xdr:cNvPr>
        <xdr:cNvCxnSpPr/>
      </xdr:nvCxnSpPr>
      <xdr:spPr>
        <a:xfrm>
          <a:off x="4638675" y="30861000"/>
          <a:ext cx="190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323852</xdr:colOff>
      <xdr:row>101</xdr:row>
      <xdr:rowOff>166687</xdr:rowOff>
    </xdr:from>
    <xdr:to>
      <xdr:col>5</xdr:col>
      <xdr:colOff>3083719</xdr:colOff>
      <xdr:row>102</xdr:row>
      <xdr:rowOff>11906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7B0D3FE-094F-4461-954E-AF196BD1CA76}"/>
            </a:ext>
          </a:extLst>
        </xdr:cNvPr>
        <xdr:cNvCxnSpPr/>
      </xdr:nvCxnSpPr>
      <xdr:spPr>
        <a:xfrm>
          <a:off x="11194258" y="19919156"/>
          <a:ext cx="2759867" cy="3571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523875</xdr:colOff>
      <xdr:row>102</xdr:row>
      <xdr:rowOff>38101</xdr:rowOff>
    </xdr:from>
    <xdr:to>
      <xdr:col>3</xdr:col>
      <xdr:colOff>1524000</xdr:colOff>
      <xdr:row>102</xdr:row>
      <xdr:rowOff>47625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81F3CF7-8093-405A-8B81-16C15BF31AF6}"/>
            </a:ext>
          </a:extLst>
        </xdr:cNvPr>
        <xdr:cNvCxnSpPr/>
      </xdr:nvCxnSpPr>
      <xdr:spPr>
        <a:xfrm>
          <a:off x="6560344" y="19981070"/>
          <a:ext cx="1833562" cy="952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59532</xdr:colOff>
      <xdr:row>0</xdr:row>
      <xdr:rowOff>71438</xdr:rowOff>
    </xdr:from>
    <xdr:to>
      <xdr:col>16</xdr:col>
      <xdr:colOff>640556</xdr:colOff>
      <xdr:row>0</xdr:row>
      <xdr:rowOff>500063</xdr:rowOff>
    </xdr:to>
    <xdr:pic>
      <xdr:nvPicPr>
        <xdr:cNvPr id="12" name="il_fi">
          <a:extLst>
            <a:ext uri="{FF2B5EF4-FFF2-40B4-BE49-F238E27FC236}">
              <a16:creationId xmlns:a16="http://schemas.microsoft.com/office/drawing/2014/main" id="{A0300836-DBF6-4025-B722-932AB8707E6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79063" y="71438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214313</xdr:colOff>
      <xdr:row>0</xdr:row>
      <xdr:rowOff>107157</xdr:rowOff>
    </xdr:from>
    <xdr:to>
      <xdr:col>0</xdr:col>
      <xdr:colOff>901368</xdr:colOff>
      <xdr:row>0</xdr:row>
      <xdr:rowOff>469107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8CFCB50-0FEB-4312-BBB5-3F4B078E8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07157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8"/>
  <sheetViews>
    <sheetView tabSelected="1" topLeftCell="A28" zoomScale="80" zoomScaleNormal="80" workbookViewId="0">
      <selection activeCell="A101" sqref="A10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47.1" customHeight="1" x14ac:dyDescent="0.25">
      <c r="A1" s="23" t="s">
        <v>231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x14ac:dyDescent="0.25">
      <c r="A2" s="2"/>
      <c r="B2" s="2"/>
      <c r="C2" s="2"/>
      <c r="D2" s="2"/>
      <c r="E2" s="2"/>
      <c r="F2" s="2"/>
      <c r="G2" s="24" t="s">
        <v>0</v>
      </c>
      <c r="H2" s="25"/>
      <c r="I2" s="26"/>
      <c r="J2" s="24" t="s">
        <v>1</v>
      </c>
      <c r="K2" s="25"/>
      <c r="L2" s="25"/>
      <c r="M2" s="26"/>
      <c r="N2" s="27" t="s">
        <v>2</v>
      </c>
      <c r="O2" s="28"/>
      <c r="P2" s="29" t="s">
        <v>3</v>
      </c>
      <c r="Q2" s="30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0</v>
      </c>
      <c r="H4" s="10">
        <v>20000</v>
      </c>
      <c r="I4" s="10">
        <v>0</v>
      </c>
      <c r="J4" s="5"/>
      <c r="K4" s="5"/>
      <c r="L4" s="5"/>
      <c r="M4" s="8" t="s">
        <v>17</v>
      </c>
      <c r="N4" s="7">
        <f t="shared" ref="N4:N35" si="0">IF(G4&gt;0,I4/G4,0)</f>
        <v>0</v>
      </c>
      <c r="O4" s="7">
        <f t="shared" ref="O4:O35" si="1">IF(H4&gt;0,I4/H4,0)</f>
        <v>0</v>
      </c>
      <c r="P4" s="6">
        <f t="shared" ref="P4:P35" si="2">IF(J4=0,0,L4/J4)</f>
        <v>0</v>
      </c>
      <c r="Q4" s="6">
        <f t="shared" ref="Q4:Q35" si="3">IF(L4=0,0,L4/K4)</f>
        <v>0</v>
      </c>
    </row>
    <row r="5" spans="1:17" x14ac:dyDescent="0.25">
      <c r="A5" s="12" t="s">
        <v>27</v>
      </c>
      <c r="B5" s="12" t="s">
        <v>28</v>
      </c>
      <c r="C5" s="12" t="s">
        <v>23</v>
      </c>
      <c r="D5" s="12" t="s">
        <v>24</v>
      </c>
      <c r="E5" s="12" t="s">
        <v>30</v>
      </c>
      <c r="F5" s="12" t="s">
        <v>29</v>
      </c>
      <c r="G5" s="10">
        <v>0</v>
      </c>
      <c r="H5" s="10">
        <v>31835.39</v>
      </c>
      <c r="I5" s="10">
        <v>0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7" x14ac:dyDescent="0.25">
      <c r="A6" s="12" t="s">
        <v>31</v>
      </c>
      <c r="B6" s="12" t="s">
        <v>32</v>
      </c>
      <c r="C6" s="12" t="s">
        <v>23</v>
      </c>
      <c r="D6" s="12" t="s">
        <v>24</v>
      </c>
      <c r="E6" s="12" t="s">
        <v>34</v>
      </c>
      <c r="F6" s="12" t="s">
        <v>33</v>
      </c>
      <c r="G6" s="10">
        <v>0</v>
      </c>
      <c r="H6" s="10">
        <v>20000</v>
      </c>
      <c r="I6" s="10">
        <v>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x14ac:dyDescent="0.25">
      <c r="A7" s="12" t="s">
        <v>35</v>
      </c>
      <c r="B7" s="12" t="s">
        <v>36</v>
      </c>
      <c r="C7" s="12" t="s">
        <v>23</v>
      </c>
      <c r="D7" s="12" t="s">
        <v>24</v>
      </c>
      <c r="E7" s="12" t="s">
        <v>38</v>
      </c>
      <c r="F7" s="12" t="s">
        <v>37</v>
      </c>
      <c r="G7" s="10">
        <v>0</v>
      </c>
      <c r="H7" s="10">
        <v>15000</v>
      </c>
      <c r="I7" s="10">
        <v>0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0</v>
      </c>
      <c r="P7" s="6">
        <f t="shared" si="2"/>
        <v>0</v>
      </c>
      <c r="Q7" s="6">
        <f t="shared" si="3"/>
        <v>0</v>
      </c>
    </row>
    <row r="8" spans="1:17" x14ac:dyDescent="0.25">
      <c r="A8" s="12" t="s">
        <v>39</v>
      </c>
      <c r="B8" s="12" t="s">
        <v>40</v>
      </c>
      <c r="C8" s="12" t="s">
        <v>23</v>
      </c>
      <c r="D8" s="12" t="s">
        <v>24</v>
      </c>
      <c r="E8" s="12" t="s">
        <v>42</v>
      </c>
      <c r="F8" s="12" t="s">
        <v>41</v>
      </c>
      <c r="G8" s="10">
        <v>0</v>
      </c>
      <c r="H8" s="10">
        <v>25000</v>
      </c>
      <c r="I8" s="10">
        <v>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7" x14ac:dyDescent="0.25">
      <c r="A9" s="12" t="s">
        <v>43</v>
      </c>
      <c r="B9" s="12" t="s">
        <v>44</v>
      </c>
      <c r="C9" s="12" t="s">
        <v>45</v>
      </c>
      <c r="D9" s="12" t="s">
        <v>24</v>
      </c>
      <c r="E9" s="12" t="s">
        <v>47</v>
      </c>
      <c r="F9" s="12" t="s">
        <v>46</v>
      </c>
      <c r="G9" s="10">
        <v>2500</v>
      </c>
      <c r="H9" s="10">
        <v>2500</v>
      </c>
      <c r="I9" s="10">
        <v>0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0</v>
      </c>
      <c r="P9" s="6">
        <f t="shared" si="2"/>
        <v>0</v>
      </c>
      <c r="Q9" s="6">
        <f t="shared" si="3"/>
        <v>0</v>
      </c>
    </row>
    <row r="10" spans="1:17" x14ac:dyDescent="0.25">
      <c r="A10" s="12" t="s">
        <v>48</v>
      </c>
      <c r="B10" s="12" t="s">
        <v>49</v>
      </c>
      <c r="C10" s="12" t="s">
        <v>45</v>
      </c>
      <c r="D10" s="12" t="s">
        <v>24</v>
      </c>
      <c r="E10" s="12" t="s">
        <v>51</v>
      </c>
      <c r="F10" s="12" t="s">
        <v>50</v>
      </c>
      <c r="G10" s="10">
        <v>0</v>
      </c>
      <c r="H10" s="10">
        <v>20000</v>
      </c>
      <c r="I10" s="10">
        <v>0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0</v>
      </c>
      <c r="P10" s="6">
        <f t="shared" si="2"/>
        <v>0</v>
      </c>
      <c r="Q10" s="6">
        <f t="shared" si="3"/>
        <v>0</v>
      </c>
    </row>
    <row r="11" spans="1:17" x14ac:dyDescent="0.25">
      <c r="A11" s="12" t="s">
        <v>52</v>
      </c>
      <c r="B11" s="12" t="s">
        <v>49</v>
      </c>
      <c r="C11" s="12" t="s">
        <v>53</v>
      </c>
      <c r="D11" s="12" t="s">
        <v>24</v>
      </c>
      <c r="E11" s="12" t="s">
        <v>51</v>
      </c>
      <c r="F11" s="12" t="s">
        <v>50</v>
      </c>
      <c r="G11" s="10">
        <v>0</v>
      </c>
      <c r="H11" s="10">
        <v>23000</v>
      </c>
      <c r="I11" s="10">
        <v>0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7" x14ac:dyDescent="0.25">
      <c r="A12" s="12" t="s">
        <v>21</v>
      </c>
      <c r="B12" s="12" t="s">
        <v>22</v>
      </c>
      <c r="C12" s="12" t="s">
        <v>53</v>
      </c>
      <c r="D12" s="12" t="s">
        <v>24</v>
      </c>
      <c r="E12" s="12" t="s">
        <v>26</v>
      </c>
      <c r="F12" s="12" t="s">
        <v>25</v>
      </c>
      <c r="G12" s="10">
        <v>0</v>
      </c>
      <c r="H12" s="10">
        <v>30000</v>
      </c>
      <c r="I12" s="10">
        <v>16820.02</v>
      </c>
      <c r="J12" s="5"/>
      <c r="K12" s="5"/>
      <c r="L12" s="5"/>
      <c r="M12" s="8" t="s">
        <v>17</v>
      </c>
      <c r="N12" s="7">
        <f t="shared" si="0"/>
        <v>0</v>
      </c>
      <c r="O12" s="7">
        <f t="shared" si="1"/>
        <v>0.5606673333333333</v>
      </c>
      <c r="P12" s="6">
        <f t="shared" si="2"/>
        <v>0</v>
      </c>
      <c r="Q12" s="6">
        <f t="shared" si="3"/>
        <v>0</v>
      </c>
    </row>
    <row r="13" spans="1:17" x14ac:dyDescent="0.25">
      <c r="A13" s="12" t="s">
        <v>27</v>
      </c>
      <c r="B13" s="12" t="s">
        <v>28</v>
      </c>
      <c r="C13" s="12" t="s">
        <v>53</v>
      </c>
      <c r="D13" s="12" t="s">
        <v>24</v>
      </c>
      <c r="E13" s="12" t="s">
        <v>30</v>
      </c>
      <c r="F13" s="12" t="s">
        <v>29</v>
      </c>
      <c r="G13" s="10">
        <v>0</v>
      </c>
      <c r="H13" s="10">
        <v>20000</v>
      </c>
      <c r="I13" s="10">
        <v>0</v>
      </c>
      <c r="J13" s="5"/>
      <c r="K13" s="5"/>
      <c r="L13" s="5"/>
      <c r="M13" s="8" t="s">
        <v>17</v>
      </c>
      <c r="N13" s="7">
        <f t="shared" si="0"/>
        <v>0</v>
      </c>
      <c r="O13" s="7">
        <f t="shared" si="1"/>
        <v>0</v>
      </c>
      <c r="P13" s="6">
        <f t="shared" si="2"/>
        <v>0</v>
      </c>
      <c r="Q13" s="6">
        <f t="shared" si="3"/>
        <v>0</v>
      </c>
    </row>
    <row r="14" spans="1:17" x14ac:dyDescent="0.25">
      <c r="A14" s="12" t="s">
        <v>31</v>
      </c>
      <c r="B14" s="12" t="s">
        <v>32</v>
      </c>
      <c r="C14" s="12" t="s">
        <v>53</v>
      </c>
      <c r="D14" s="12" t="s">
        <v>24</v>
      </c>
      <c r="E14" s="12" t="s">
        <v>34</v>
      </c>
      <c r="F14" s="12" t="s">
        <v>33</v>
      </c>
      <c r="G14" s="10">
        <v>0</v>
      </c>
      <c r="H14" s="10">
        <v>40000</v>
      </c>
      <c r="I14" s="10">
        <v>0</v>
      </c>
      <c r="J14" s="5"/>
      <c r="K14" s="5"/>
      <c r="L14" s="5"/>
      <c r="M14" s="8" t="s">
        <v>17</v>
      </c>
      <c r="N14" s="7">
        <f t="shared" si="0"/>
        <v>0</v>
      </c>
      <c r="O14" s="7">
        <f t="shared" si="1"/>
        <v>0</v>
      </c>
      <c r="P14" s="6">
        <f t="shared" si="2"/>
        <v>0</v>
      </c>
      <c r="Q14" s="6">
        <f t="shared" si="3"/>
        <v>0</v>
      </c>
    </row>
    <row r="15" spans="1:17" x14ac:dyDescent="0.25">
      <c r="A15" s="12" t="s">
        <v>54</v>
      </c>
      <c r="B15" s="12" t="s">
        <v>55</v>
      </c>
      <c r="C15" s="12" t="s">
        <v>53</v>
      </c>
      <c r="D15" s="12" t="s">
        <v>24</v>
      </c>
      <c r="E15" s="12" t="s">
        <v>57</v>
      </c>
      <c r="F15" s="12" t="s">
        <v>56</v>
      </c>
      <c r="G15" s="10">
        <v>0</v>
      </c>
      <c r="H15" s="10">
        <v>25000</v>
      </c>
      <c r="I15" s="10">
        <v>0</v>
      </c>
      <c r="J15" s="5"/>
      <c r="K15" s="5"/>
      <c r="L15" s="5"/>
      <c r="M15" s="8" t="s">
        <v>17</v>
      </c>
      <c r="N15" s="7">
        <f t="shared" si="0"/>
        <v>0</v>
      </c>
      <c r="O15" s="7">
        <f t="shared" si="1"/>
        <v>0</v>
      </c>
      <c r="P15" s="6">
        <f t="shared" si="2"/>
        <v>0</v>
      </c>
      <c r="Q15" s="6">
        <f t="shared" si="3"/>
        <v>0</v>
      </c>
    </row>
    <row r="16" spans="1:17" x14ac:dyDescent="0.25">
      <c r="A16" s="12" t="s">
        <v>35</v>
      </c>
      <c r="B16" s="12" t="s">
        <v>36</v>
      </c>
      <c r="C16" s="12" t="s">
        <v>53</v>
      </c>
      <c r="D16" s="12" t="s">
        <v>24</v>
      </c>
      <c r="E16" s="12" t="s">
        <v>38</v>
      </c>
      <c r="F16" s="12" t="s">
        <v>37</v>
      </c>
      <c r="G16" s="10">
        <v>0</v>
      </c>
      <c r="H16" s="10">
        <v>20000</v>
      </c>
      <c r="I16" s="10">
        <v>0</v>
      </c>
      <c r="J16" s="5"/>
      <c r="K16" s="5"/>
      <c r="L16" s="5"/>
      <c r="M16" s="8" t="s">
        <v>17</v>
      </c>
      <c r="N16" s="7">
        <f t="shared" si="0"/>
        <v>0</v>
      </c>
      <c r="O16" s="7">
        <f t="shared" si="1"/>
        <v>0</v>
      </c>
      <c r="P16" s="6">
        <f t="shared" si="2"/>
        <v>0</v>
      </c>
      <c r="Q16" s="6">
        <f t="shared" si="3"/>
        <v>0</v>
      </c>
    </row>
    <row r="17" spans="1:17" x14ac:dyDescent="0.25">
      <c r="A17" s="12" t="s">
        <v>58</v>
      </c>
      <c r="B17" s="12" t="s">
        <v>59</v>
      </c>
      <c r="C17" s="12" t="s">
        <v>53</v>
      </c>
      <c r="D17" s="12" t="s">
        <v>24</v>
      </c>
      <c r="E17" s="12" t="s">
        <v>61</v>
      </c>
      <c r="F17" s="12" t="s">
        <v>60</v>
      </c>
      <c r="G17" s="10">
        <v>0</v>
      </c>
      <c r="H17" s="10">
        <v>25000</v>
      </c>
      <c r="I17" s="10">
        <v>0</v>
      </c>
      <c r="J17" s="5"/>
      <c r="K17" s="5"/>
      <c r="L17" s="5"/>
      <c r="M17" s="8" t="s">
        <v>17</v>
      </c>
      <c r="N17" s="7">
        <f t="shared" si="0"/>
        <v>0</v>
      </c>
      <c r="O17" s="7">
        <f t="shared" si="1"/>
        <v>0</v>
      </c>
      <c r="P17" s="6">
        <f t="shared" si="2"/>
        <v>0</v>
      </c>
      <c r="Q17" s="6">
        <f t="shared" si="3"/>
        <v>0</v>
      </c>
    </row>
    <row r="18" spans="1:17" x14ac:dyDescent="0.25">
      <c r="A18" s="12" t="s">
        <v>39</v>
      </c>
      <c r="B18" s="12" t="s">
        <v>40</v>
      </c>
      <c r="C18" s="12" t="s">
        <v>53</v>
      </c>
      <c r="D18" s="12" t="s">
        <v>24</v>
      </c>
      <c r="E18" s="12" t="s">
        <v>42</v>
      </c>
      <c r="F18" s="12" t="s">
        <v>41</v>
      </c>
      <c r="G18" s="10">
        <v>0</v>
      </c>
      <c r="H18" s="10">
        <v>20000</v>
      </c>
      <c r="I18" s="10">
        <v>0</v>
      </c>
      <c r="J18" s="5"/>
      <c r="K18" s="5"/>
      <c r="L18" s="5"/>
      <c r="M18" s="8" t="s">
        <v>17</v>
      </c>
      <c r="N18" s="7">
        <f t="shared" si="0"/>
        <v>0</v>
      </c>
      <c r="O18" s="7">
        <f t="shared" si="1"/>
        <v>0</v>
      </c>
      <c r="P18" s="6">
        <f t="shared" si="2"/>
        <v>0</v>
      </c>
      <c r="Q18" s="6">
        <f t="shared" si="3"/>
        <v>0</v>
      </c>
    </row>
    <row r="19" spans="1:17" x14ac:dyDescent="0.25">
      <c r="A19" s="12" t="s">
        <v>27</v>
      </c>
      <c r="B19" s="12" t="s">
        <v>28</v>
      </c>
      <c r="C19" s="12" t="s">
        <v>62</v>
      </c>
      <c r="D19" s="12" t="s">
        <v>24</v>
      </c>
      <c r="E19" s="12" t="s">
        <v>30</v>
      </c>
      <c r="F19" s="12" t="s">
        <v>29</v>
      </c>
      <c r="G19" s="10">
        <v>0</v>
      </c>
      <c r="H19" s="10">
        <v>17000</v>
      </c>
      <c r="I19" s="10">
        <v>0</v>
      </c>
      <c r="J19" s="5"/>
      <c r="K19" s="5"/>
      <c r="L19" s="5"/>
      <c r="M19" s="8" t="s">
        <v>17</v>
      </c>
      <c r="N19" s="7">
        <f t="shared" si="0"/>
        <v>0</v>
      </c>
      <c r="O19" s="7">
        <f t="shared" si="1"/>
        <v>0</v>
      </c>
      <c r="P19" s="6">
        <f t="shared" si="2"/>
        <v>0</v>
      </c>
      <c r="Q19" s="6">
        <f t="shared" si="3"/>
        <v>0</v>
      </c>
    </row>
    <row r="20" spans="1:17" x14ac:dyDescent="0.25">
      <c r="A20" s="12" t="s">
        <v>63</v>
      </c>
      <c r="B20" s="12" t="s">
        <v>64</v>
      </c>
      <c r="C20" s="12" t="s">
        <v>65</v>
      </c>
      <c r="D20" s="12" t="s">
        <v>24</v>
      </c>
      <c r="E20" s="12" t="s">
        <v>67</v>
      </c>
      <c r="F20" s="12" t="s">
        <v>66</v>
      </c>
      <c r="G20" s="10">
        <v>0</v>
      </c>
      <c r="H20" s="10">
        <v>2491000</v>
      </c>
      <c r="I20" s="10">
        <v>2490788</v>
      </c>
      <c r="J20" s="5"/>
      <c r="K20" s="5"/>
      <c r="L20" s="5"/>
      <c r="M20" s="8" t="s">
        <v>17</v>
      </c>
      <c r="N20" s="7">
        <f t="shared" si="0"/>
        <v>0</v>
      </c>
      <c r="O20" s="7">
        <f t="shared" si="1"/>
        <v>0.99991489361702124</v>
      </c>
      <c r="P20" s="6">
        <f t="shared" si="2"/>
        <v>0</v>
      </c>
      <c r="Q20" s="6">
        <f t="shared" si="3"/>
        <v>0</v>
      </c>
    </row>
    <row r="21" spans="1:17" x14ac:dyDescent="0.25">
      <c r="A21" s="12" t="s">
        <v>68</v>
      </c>
      <c r="B21" s="12" t="s">
        <v>69</v>
      </c>
      <c r="C21" s="12" t="s">
        <v>65</v>
      </c>
      <c r="D21" s="12" t="s">
        <v>24</v>
      </c>
      <c r="E21" s="12" t="s">
        <v>71</v>
      </c>
      <c r="F21" s="12" t="s">
        <v>70</v>
      </c>
      <c r="G21" s="10">
        <v>0</v>
      </c>
      <c r="H21" s="10">
        <v>2419357</v>
      </c>
      <c r="I21" s="10">
        <v>2414357</v>
      </c>
      <c r="J21" s="5"/>
      <c r="K21" s="5"/>
      <c r="L21" s="5"/>
      <c r="M21" s="8" t="s">
        <v>17</v>
      </c>
      <c r="N21" s="7">
        <f t="shared" si="0"/>
        <v>0</v>
      </c>
      <c r="O21" s="7">
        <f t="shared" si="1"/>
        <v>0.99793333517955396</v>
      </c>
      <c r="P21" s="6">
        <f t="shared" si="2"/>
        <v>0</v>
      </c>
      <c r="Q21" s="6">
        <f t="shared" si="3"/>
        <v>0</v>
      </c>
    </row>
    <row r="22" spans="1:17" x14ac:dyDescent="0.25">
      <c r="A22" s="12" t="s">
        <v>72</v>
      </c>
      <c r="B22" s="12" t="s">
        <v>73</v>
      </c>
      <c r="C22" s="12" t="s">
        <v>65</v>
      </c>
      <c r="D22" s="12" t="s">
        <v>24</v>
      </c>
      <c r="E22" s="12" t="s">
        <v>75</v>
      </c>
      <c r="F22" s="12" t="s">
        <v>74</v>
      </c>
      <c r="G22" s="10">
        <v>3500000</v>
      </c>
      <c r="H22" s="10">
        <v>0</v>
      </c>
      <c r="I22" s="10">
        <v>0</v>
      </c>
      <c r="J22" s="5"/>
      <c r="K22" s="5"/>
      <c r="L22" s="5"/>
      <c r="M22" s="8" t="s">
        <v>17</v>
      </c>
      <c r="N22" s="7">
        <f t="shared" si="0"/>
        <v>0</v>
      </c>
      <c r="O22" s="7">
        <f t="shared" si="1"/>
        <v>0</v>
      </c>
      <c r="P22" s="6">
        <f t="shared" si="2"/>
        <v>0</v>
      </c>
      <c r="Q22" s="6">
        <f t="shared" si="3"/>
        <v>0</v>
      </c>
    </row>
    <row r="23" spans="1:17" x14ac:dyDescent="0.25">
      <c r="A23" s="12" t="s">
        <v>76</v>
      </c>
      <c r="B23" s="12" t="s">
        <v>77</v>
      </c>
      <c r="C23" s="12" t="s">
        <v>78</v>
      </c>
      <c r="D23" s="12" t="s">
        <v>24</v>
      </c>
      <c r="E23" s="12" t="s">
        <v>80</v>
      </c>
      <c r="F23" s="12" t="s">
        <v>79</v>
      </c>
      <c r="G23" s="10">
        <v>0</v>
      </c>
      <c r="H23" s="10">
        <v>30000</v>
      </c>
      <c r="I23" s="10">
        <v>18999</v>
      </c>
      <c r="J23" s="5"/>
      <c r="K23" s="5"/>
      <c r="L23" s="5"/>
      <c r="M23" s="8" t="s">
        <v>17</v>
      </c>
      <c r="N23" s="7">
        <f t="shared" si="0"/>
        <v>0</v>
      </c>
      <c r="O23" s="7">
        <f t="shared" si="1"/>
        <v>0.63329999999999997</v>
      </c>
      <c r="P23" s="6">
        <f t="shared" si="2"/>
        <v>0</v>
      </c>
      <c r="Q23" s="6">
        <f t="shared" si="3"/>
        <v>0</v>
      </c>
    </row>
    <row r="24" spans="1:17" x14ac:dyDescent="0.25">
      <c r="A24" s="12" t="s">
        <v>72</v>
      </c>
      <c r="B24" s="12" t="s">
        <v>73</v>
      </c>
      <c r="C24" s="12" t="s">
        <v>81</v>
      </c>
      <c r="D24" s="12" t="s">
        <v>24</v>
      </c>
      <c r="E24" s="12" t="s">
        <v>75</v>
      </c>
      <c r="F24" s="12" t="s">
        <v>74</v>
      </c>
      <c r="G24" s="10">
        <v>0</v>
      </c>
      <c r="H24" s="10">
        <v>250000</v>
      </c>
      <c r="I24" s="10">
        <v>0</v>
      </c>
      <c r="J24" s="5"/>
      <c r="K24" s="5"/>
      <c r="L24" s="5"/>
      <c r="M24" s="8" t="s">
        <v>17</v>
      </c>
      <c r="N24" s="7">
        <f t="shared" si="0"/>
        <v>0</v>
      </c>
      <c r="O24" s="7">
        <f t="shared" si="1"/>
        <v>0</v>
      </c>
      <c r="P24" s="6">
        <f t="shared" si="2"/>
        <v>0</v>
      </c>
      <c r="Q24" s="6">
        <f t="shared" si="3"/>
        <v>0</v>
      </c>
    </row>
    <row r="25" spans="1:17" x14ac:dyDescent="0.25">
      <c r="A25" s="12" t="s">
        <v>82</v>
      </c>
      <c r="B25" s="12" t="s">
        <v>83</v>
      </c>
      <c r="C25" s="12" t="s">
        <v>84</v>
      </c>
      <c r="D25" s="12" t="s">
        <v>24</v>
      </c>
      <c r="E25" s="12" t="s">
        <v>86</v>
      </c>
      <c r="F25" s="12" t="s">
        <v>85</v>
      </c>
      <c r="G25" s="10">
        <v>10000</v>
      </c>
      <c r="H25" s="10">
        <v>10873.24</v>
      </c>
      <c r="I25" s="10">
        <v>0</v>
      </c>
      <c r="J25" s="5"/>
      <c r="K25" s="5"/>
      <c r="L25" s="5"/>
      <c r="M25" s="8" t="s">
        <v>17</v>
      </c>
      <c r="N25" s="7">
        <f t="shared" si="0"/>
        <v>0</v>
      </c>
      <c r="O25" s="7">
        <f t="shared" si="1"/>
        <v>0</v>
      </c>
      <c r="P25" s="6">
        <f t="shared" si="2"/>
        <v>0</v>
      </c>
      <c r="Q25" s="6">
        <f t="shared" si="3"/>
        <v>0</v>
      </c>
    </row>
    <row r="26" spans="1:17" x14ac:dyDescent="0.25">
      <c r="A26" s="12" t="s">
        <v>87</v>
      </c>
      <c r="B26" s="12" t="s">
        <v>88</v>
      </c>
      <c r="C26" s="12" t="s">
        <v>84</v>
      </c>
      <c r="D26" s="12" t="s">
        <v>24</v>
      </c>
      <c r="E26" s="12" t="s">
        <v>90</v>
      </c>
      <c r="F26" s="12" t="s">
        <v>89</v>
      </c>
      <c r="G26" s="10">
        <v>0</v>
      </c>
      <c r="H26" s="10">
        <v>40000</v>
      </c>
      <c r="I26" s="10">
        <v>0</v>
      </c>
      <c r="J26" s="5"/>
      <c r="K26" s="5"/>
      <c r="L26" s="5"/>
      <c r="M26" s="8" t="s">
        <v>17</v>
      </c>
      <c r="N26" s="7">
        <f t="shared" si="0"/>
        <v>0</v>
      </c>
      <c r="O26" s="7">
        <f t="shared" si="1"/>
        <v>0</v>
      </c>
      <c r="P26" s="6">
        <f t="shared" si="2"/>
        <v>0</v>
      </c>
      <c r="Q26" s="6">
        <f t="shared" si="3"/>
        <v>0</v>
      </c>
    </row>
    <row r="27" spans="1:17" x14ac:dyDescent="0.25">
      <c r="A27" s="12" t="s">
        <v>91</v>
      </c>
      <c r="B27" s="12" t="s">
        <v>92</v>
      </c>
      <c r="C27" s="12" t="s">
        <v>93</v>
      </c>
      <c r="D27" s="12" t="s">
        <v>94</v>
      </c>
      <c r="E27" s="12" t="s">
        <v>67</v>
      </c>
      <c r="F27" s="12" t="s">
        <v>66</v>
      </c>
      <c r="G27" s="10">
        <v>0</v>
      </c>
      <c r="H27" s="10">
        <v>1012900</v>
      </c>
      <c r="I27" s="10">
        <v>0</v>
      </c>
      <c r="J27" s="5"/>
      <c r="K27" s="5"/>
      <c r="L27" s="5"/>
      <c r="M27" s="8" t="s">
        <v>17</v>
      </c>
      <c r="N27" s="7">
        <f t="shared" si="0"/>
        <v>0</v>
      </c>
      <c r="O27" s="7">
        <f t="shared" si="1"/>
        <v>0</v>
      </c>
      <c r="P27" s="6">
        <f t="shared" si="2"/>
        <v>0</v>
      </c>
      <c r="Q27" s="6">
        <f t="shared" si="3"/>
        <v>0</v>
      </c>
    </row>
    <row r="28" spans="1:17" x14ac:dyDescent="0.25">
      <c r="A28" s="12" t="s">
        <v>95</v>
      </c>
      <c r="B28" s="12" t="s">
        <v>96</v>
      </c>
      <c r="C28" s="12" t="s">
        <v>93</v>
      </c>
      <c r="D28" s="12" t="s">
        <v>94</v>
      </c>
      <c r="E28" s="12" t="s">
        <v>67</v>
      </c>
      <c r="F28" s="12" t="s">
        <v>66</v>
      </c>
      <c r="G28" s="10">
        <v>0</v>
      </c>
      <c r="H28" s="10">
        <v>302339.73</v>
      </c>
      <c r="I28" s="10">
        <v>0</v>
      </c>
      <c r="J28" s="5"/>
      <c r="K28" s="5"/>
      <c r="L28" s="5"/>
      <c r="M28" s="8" t="s">
        <v>17</v>
      </c>
      <c r="N28" s="7">
        <f t="shared" si="0"/>
        <v>0</v>
      </c>
      <c r="O28" s="7">
        <f t="shared" si="1"/>
        <v>0</v>
      </c>
      <c r="P28" s="6">
        <f t="shared" si="2"/>
        <v>0</v>
      </c>
      <c r="Q28" s="6">
        <f t="shared" si="3"/>
        <v>0</v>
      </c>
    </row>
    <row r="29" spans="1:17" x14ac:dyDescent="0.25">
      <c r="A29" s="12" t="s">
        <v>97</v>
      </c>
      <c r="B29" s="12" t="s">
        <v>98</v>
      </c>
      <c r="C29" s="12" t="s">
        <v>93</v>
      </c>
      <c r="D29" s="12" t="s">
        <v>94</v>
      </c>
      <c r="E29" s="12" t="s">
        <v>67</v>
      </c>
      <c r="F29" s="12" t="s">
        <v>66</v>
      </c>
      <c r="G29" s="10">
        <v>0</v>
      </c>
      <c r="H29" s="10">
        <v>2300000</v>
      </c>
      <c r="I29" s="10">
        <v>0</v>
      </c>
      <c r="J29" s="5"/>
      <c r="K29" s="5"/>
      <c r="L29" s="5"/>
      <c r="M29" s="8" t="s">
        <v>17</v>
      </c>
      <c r="N29" s="7">
        <f t="shared" si="0"/>
        <v>0</v>
      </c>
      <c r="O29" s="7">
        <f t="shared" si="1"/>
        <v>0</v>
      </c>
      <c r="P29" s="6">
        <f t="shared" si="2"/>
        <v>0</v>
      </c>
      <c r="Q29" s="6">
        <f t="shared" si="3"/>
        <v>0</v>
      </c>
    </row>
    <row r="30" spans="1:17" x14ac:dyDescent="0.25">
      <c r="A30" s="12" t="s">
        <v>99</v>
      </c>
      <c r="B30" s="12" t="s">
        <v>100</v>
      </c>
      <c r="C30" s="12" t="s">
        <v>101</v>
      </c>
      <c r="D30" s="12" t="s">
        <v>94</v>
      </c>
      <c r="E30" s="12" t="s">
        <v>67</v>
      </c>
      <c r="F30" s="12" t="s">
        <v>66</v>
      </c>
      <c r="G30" s="10">
        <v>0</v>
      </c>
      <c r="H30" s="10">
        <v>1228900.01</v>
      </c>
      <c r="I30" s="10">
        <v>1228900</v>
      </c>
      <c r="J30" s="5"/>
      <c r="K30" s="5"/>
      <c r="L30" s="5"/>
      <c r="M30" s="8" t="s">
        <v>17</v>
      </c>
      <c r="N30" s="7">
        <f t="shared" si="0"/>
        <v>0</v>
      </c>
      <c r="O30" s="7">
        <f t="shared" si="1"/>
        <v>0.99999999186264144</v>
      </c>
      <c r="P30" s="6">
        <f t="shared" si="2"/>
        <v>0</v>
      </c>
      <c r="Q30" s="6">
        <f t="shared" si="3"/>
        <v>0</v>
      </c>
    </row>
    <row r="31" spans="1:17" x14ac:dyDescent="0.25">
      <c r="A31" s="12" t="s">
        <v>102</v>
      </c>
      <c r="B31" s="12" t="s">
        <v>103</v>
      </c>
      <c r="C31" s="12" t="s">
        <v>101</v>
      </c>
      <c r="D31" s="12" t="s">
        <v>94</v>
      </c>
      <c r="E31" s="12" t="s">
        <v>67</v>
      </c>
      <c r="F31" s="12" t="s">
        <v>66</v>
      </c>
      <c r="G31" s="10">
        <v>0</v>
      </c>
      <c r="H31" s="10">
        <v>1235123.1200000001</v>
      </c>
      <c r="I31" s="10">
        <v>1235123.1200000001</v>
      </c>
      <c r="J31" s="5"/>
      <c r="K31" s="5"/>
      <c r="L31" s="5"/>
      <c r="M31" s="8" t="s">
        <v>17</v>
      </c>
      <c r="N31" s="7">
        <f t="shared" si="0"/>
        <v>0</v>
      </c>
      <c r="O31" s="7">
        <f t="shared" si="1"/>
        <v>1</v>
      </c>
      <c r="P31" s="6">
        <f t="shared" si="2"/>
        <v>0</v>
      </c>
      <c r="Q31" s="6">
        <f t="shared" si="3"/>
        <v>0</v>
      </c>
    </row>
    <row r="32" spans="1:17" x14ac:dyDescent="0.25">
      <c r="A32" s="12" t="s">
        <v>104</v>
      </c>
      <c r="B32" s="12" t="s">
        <v>105</v>
      </c>
      <c r="C32" s="12" t="s">
        <v>101</v>
      </c>
      <c r="D32" s="12" t="s">
        <v>94</v>
      </c>
      <c r="E32" s="12" t="s">
        <v>67</v>
      </c>
      <c r="F32" s="12" t="s">
        <v>66</v>
      </c>
      <c r="G32" s="10">
        <v>0</v>
      </c>
      <c r="H32" s="10">
        <v>229671.17</v>
      </c>
      <c r="I32" s="10">
        <v>0</v>
      </c>
      <c r="J32" s="5"/>
      <c r="K32" s="5"/>
      <c r="L32" s="5"/>
      <c r="M32" s="8" t="s">
        <v>17</v>
      </c>
      <c r="N32" s="7">
        <f t="shared" si="0"/>
        <v>0</v>
      </c>
      <c r="O32" s="7">
        <f t="shared" si="1"/>
        <v>0</v>
      </c>
      <c r="P32" s="6">
        <f t="shared" si="2"/>
        <v>0</v>
      </c>
      <c r="Q32" s="6">
        <f t="shared" si="3"/>
        <v>0</v>
      </c>
    </row>
    <row r="33" spans="1:17" x14ac:dyDescent="0.25">
      <c r="A33" s="12" t="s">
        <v>106</v>
      </c>
      <c r="B33" s="12" t="s">
        <v>107</v>
      </c>
      <c r="C33" s="12" t="s">
        <v>101</v>
      </c>
      <c r="D33" s="12" t="s">
        <v>94</v>
      </c>
      <c r="E33" s="12" t="s">
        <v>67</v>
      </c>
      <c r="F33" s="12" t="s">
        <v>66</v>
      </c>
      <c r="G33" s="10">
        <v>0</v>
      </c>
      <c r="H33" s="10">
        <v>1500000</v>
      </c>
      <c r="I33" s="10">
        <v>0</v>
      </c>
      <c r="J33" s="5"/>
      <c r="K33" s="5"/>
      <c r="L33" s="5"/>
      <c r="M33" s="8" t="s">
        <v>17</v>
      </c>
      <c r="N33" s="7">
        <f t="shared" si="0"/>
        <v>0</v>
      </c>
      <c r="O33" s="7">
        <f t="shared" si="1"/>
        <v>0</v>
      </c>
      <c r="P33" s="6">
        <f t="shared" si="2"/>
        <v>0</v>
      </c>
      <c r="Q33" s="6">
        <f t="shared" si="3"/>
        <v>0</v>
      </c>
    </row>
    <row r="34" spans="1:17" x14ac:dyDescent="0.25">
      <c r="A34" s="12" t="s">
        <v>108</v>
      </c>
      <c r="B34" s="12" t="s">
        <v>109</v>
      </c>
      <c r="C34" s="12" t="s">
        <v>101</v>
      </c>
      <c r="D34" s="12" t="s">
        <v>94</v>
      </c>
      <c r="E34" s="12" t="s">
        <v>67</v>
      </c>
      <c r="F34" s="12" t="s">
        <v>66</v>
      </c>
      <c r="G34" s="10">
        <v>0</v>
      </c>
      <c r="H34" s="10">
        <v>1750000</v>
      </c>
      <c r="I34" s="10">
        <v>0</v>
      </c>
      <c r="J34" s="5"/>
      <c r="K34" s="5"/>
      <c r="L34" s="5"/>
      <c r="M34" s="8" t="s">
        <v>17</v>
      </c>
      <c r="N34" s="7">
        <f t="shared" si="0"/>
        <v>0</v>
      </c>
      <c r="O34" s="7">
        <f t="shared" si="1"/>
        <v>0</v>
      </c>
      <c r="P34" s="6">
        <f t="shared" si="2"/>
        <v>0</v>
      </c>
      <c r="Q34" s="6">
        <f t="shared" si="3"/>
        <v>0</v>
      </c>
    </row>
    <row r="35" spans="1:17" x14ac:dyDescent="0.25">
      <c r="A35" s="12" t="s">
        <v>63</v>
      </c>
      <c r="B35" s="12" t="s">
        <v>64</v>
      </c>
      <c r="C35" s="12" t="s">
        <v>110</v>
      </c>
      <c r="D35" s="12" t="s">
        <v>94</v>
      </c>
      <c r="E35" s="12" t="s">
        <v>67</v>
      </c>
      <c r="F35" s="12" t="s">
        <v>66</v>
      </c>
      <c r="G35" s="10">
        <v>43592846.950000003</v>
      </c>
      <c r="H35" s="10">
        <v>129591.91</v>
      </c>
      <c r="I35" s="10">
        <v>0</v>
      </c>
      <c r="J35" s="5"/>
      <c r="K35" s="5"/>
      <c r="L35" s="5"/>
      <c r="M35" s="8" t="s">
        <v>17</v>
      </c>
      <c r="N35" s="7">
        <f t="shared" si="0"/>
        <v>0</v>
      </c>
      <c r="O35" s="7">
        <f t="shared" si="1"/>
        <v>0</v>
      </c>
      <c r="P35" s="6">
        <f t="shared" si="2"/>
        <v>0</v>
      </c>
      <c r="Q35" s="6">
        <f t="shared" si="3"/>
        <v>0</v>
      </c>
    </row>
    <row r="36" spans="1:17" x14ac:dyDescent="0.25">
      <c r="A36" s="12" t="s">
        <v>111</v>
      </c>
      <c r="B36" s="12" t="s">
        <v>112</v>
      </c>
      <c r="C36" s="12" t="s">
        <v>110</v>
      </c>
      <c r="D36" s="12" t="s">
        <v>94</v>
      </c>
      <c r="E36" s="12" t="s">
        <v>67</v>
      </c>
      <c r="F36" s="12" t="s">
        <v>66</v>
      </c>
      <c r="G36" s="10">
        <v>0</v>
      </c>
      <c r="H36" s="10">
        <v>295432.09999999998</v>
      </c>
      <c r="I36" s="10">
        <v>295057.8</v>
      </c>
      <c r="J36" s="5"/>
      <c r="K36" s="5"/>
      <c r="L36" s="5"/>
      <c r="M36" s="8" t="s">
        <v>17</v>
      </c>
      <c r="N36" s="7">
        <f t="shared" ref="N36:N67" si="4">IF(G36&gt;0,I36/G36,0)</f>
        <v>0</v>
      </c>
      <c r="O36" s="7">
        <f t="shared" ref="O36:O67" si="5">IF(H36&gt;0,I36/H36,0)</f>
        <v>0.99873304221172987</v>
      </c>
      <c r="P36" s="6">
        <f t="shared" ref="P36:P67" si="6">IF(J36=0,0,L36/J36)</f>
        <v>0</v>
      </c>
      <c r="Q36" s="6">
        <f t="shared" ref="Q36:Q67" si="7">IF(L36=0,0,L36/K36)</f>
        <v>0</v>
      </c>
    </row>
    <row r="37" spans="1:17" x14ac:dyDescent="0.25">
      <c r="A37" s="12" t="s">
        <v>113</v>
      </c>
      <c r="B37" s="12" t="s">
        <v>114</v>
      </c>
      <c r="C37" s="12" t="s">
        <v>110</v>
      </c>
      <c r="D37" s="12" t="s">
        <v>94</v>
      </c>
      <c r="E37" s="12" t="s">
        <v>67</v>
      </c>
      <c r="F37" s="12" t="s">
        <v>66</v>
      </c>
      <c r="G37" s="10">
        <v>0</v>
      </c>
      <c r="H37" s="10">
        <v>111807.82</v>
      </c>
      <c r="I37" s="10">
        <v>109608.75</v>
      </c>
      <c r="J37" s="5"/>
      <c r="K37" s="5"/>
      <c r="L37" s="5"/>
      <c r="M37" s="8" t="s">
        <v>17</v>
      </c>
      <c r="N37" s="7">
        <f t="shared" si="4"/>
        <v>0</v>
      </c>
      <c r="O37" s="7">
        <f t="shared" si="5"/>
        <v>0.98033169772919271</v>
      </c>
      <c r="P37" s="6">
        <f t="shared" si="6"/>
        <v>0</v>
      </c>
      <c r="Q37" s="6">
        <f t="shared" si="7"/>
        <v>0</v>
      </c>
    </row>
    <row r="38" spans="1:17" x14ac:dyDescent="0.25">
      <c r="A38" s="12" t="s">
        <v>115</v>
      </c>
      <c r="B38" s="12" t="s">
        <v>116</v>
      </c>
      <c r="C38" s="12" t="s">
        <v>110</v>
      </c>
      <c r="D38" s="12" t="s">
        <v>94</v>
      </c>
      <c r="E38" s="12" t="s">
        <v>67</v>
      </c>
      <c r="F38" s="12" t="s">
        <v>66</v>
      </c>
      <c r="G38" s="10">
        <v>0</v>
      </c>
      <c r="H38" s="10">
        <v>1279031.1399999999</v>
      </c>
      <c r="I38" s="10">
        <v>129031.14</v>
      </c>
      <c r="J38" s="5"/>
      <c r="K38" s="5"/>
      <c r="L38" s="5"/>
      <c r="M38" s="8" t="s">
        <v>17</v>
      </c>
      <c r="N38" s="7">
        <f t="shared" si="4"/>
        <v>0</v>
      </c>
      <c r="O38" s="7">
        <f t="shared" si="5"/>
        <v>0.10088193787056662</v>
      </c>
      <c r="P38" s="6">
        <f t="shared" si="6"/>
        <v>0</v>
      </c>
      <c r="Q38" s="6">
        <f t="shared" si="7"/>
        <v>0</v>
      </c>
    </row>
    <row r="39" spans="1:17" x14ac:dyDescent="0.25">
      <c r="A39" s="12" t="s">
        <v>117</v>
      </c>
      <c r="B39" s="12" t="s">
        <v>118</v>
      </c>
      <c r="C39" s="12" t="s">
        <v>110</v>
      </c>
      <c r="D39" s="12" t="s">
        <v>94</v>
      </c>
      <c r="E39" s="12" t="s">
        <v>67</v>
      </c>
      <c r="F39" s="12" t="s">
        <v>66</v>
      </c>
      <c r="G39" s="10">
        <v>0</v>
      </c>
      <c r="H39" s="10">
        <v>2253410.9700000002</v>
      </c>
      <c r="I39" s="10">
        <v>2253410.9700000002</v>
      </c>
      <c r="J39" s="5"/>
      <c r="K39" s="5"/>
      <c r="L39" s="5"/>
      <c r="M39" s="8" t="s">
        <v>17</v>
      </c>
      <c r="N39" s="7">
        <f t="shared" si="4"/>
        <v>0</v>
      </c>
      <c r="O39" s="7">
        <f t="shared" si="5"/>
        <v>1</v>
      </c>
      <c r="P39" s="6">
        <f t="shared" si="6"/>
        <v>0</v>
      </c>
      <c r="Q39" s="6">
        <f t="shared" si="7"/>
        <v>0</v>
      </c>
    </row>
    <row r="40" spans="1:17" x14ac:dyDescent="0.25">
      <c r="A40" s="12" t="s">
        <v>119</v>
      </c>
      <c r="B40" s="12" t="s">
        <v>120</v>
      </c>
      <c r="C40" s="12" t="s">
        <v>110</v>
      </c>
      <c r="D40" s="12" t="s">
        <v>94</v>
      </c>
      <c r="E40" s="12" t="s">
        <v>67</v>
      </c>
      <c r="F40" s="12" t="s">
        <v>66</v>
      </c>
      <c r="G40" s="10">
        <v>0</v>
      </c>
      <c r="H40" s="10">
        <v>1750310.09</v>
      </c>
      <c r="I40" s="10">
        <v>1750310.09</v>
      </c>
      <c r="J40" s="5"/>
      <c r="K40" s="5"/>
      <c r="L40" s="5"/>
      <c r="M40" s="8" t="s">
        <v>17</v>
      </c>
      <c r="N40" s="7">
        <f t="shared" si="4"/>
        <v>0</v>
      </c>
      <c r="O40" s="7">
        <f t="shared" si="5"/>
        <v>1</v>
      </c>
      <c r="P40" s="6">
        <f t="shared" si="6"/>
        <v>0</v>
      </c>
      <c r="Q40" s="6">
        <f t="shared" si="7"/>
        <v>0</v>
      </c>
    </row>
    <row r="41" spans="1:17" x14ac:dyDescent="0.25">
      <c r="A41" s="12" t="s">
        <v>121</v>
      </c>
      <c r="B41" s="12" t="s">
        <v>122</v>
      </c>
      <c r="C41" s="12" t="s">
        <v>110</v>
      </c>
      <c r="D41" s="12" t="s">
        <v>94</v>
      </c>
      <c r="E41" s="12" t="s">
        <v>67</v>
      </c>
      <c r="F41" s="12" t="s">
        <v>66</v>
      </c>
      <c r="G41" s="10">
        <v>0</v>
      </c>
      <c r="H41" s="10">
        <v>1420501.21</v>
      </c>
      <c r="I41" s="10">
        <v>0</v>
      </c>
      <c r="J41" s="5"/>
      <c r="K41" s="5"/>
      <c r="L41" s="5"/>
      <c r="M41" s="8" t="s">
        <v>17</v>
      </c>
      <c r="N41" s="7">
        <f t="shared" si="4"/>
        <v>0</v>
      </c>
      <c r="O41" s="7">
        <f t="shared" si="5"/>
        <v>0</v>
      </c>
      <c r="P41" s="6">
        <f t="shared" si="6"/>
        <v>0</v>
      </c>
      <c r="Q41" s="6">
        <f t="shared" si="7"/>
        <v>0</v>
      </c>
    </row>
    <row r="42" spans="1:17" x14ac:dyDescent="0.25">
      <c r="A42" s="12" t="s">
        <v>123</v>
      </c>
      <c r="B42" s="12" t="s">
        <v>124</v>
      </c>
      <c r="C42" s="12" t="s">
        <v>110</v>
      </c>
      <c r="D42" s="12" t="s">
        <v>94</v>
      </c>
      <c r="E42" s="12" t="s">
        <v>67</v>
      </c>
      <c r="F42" s="12" t="s">
        <v>66</v>
      </c>
      <c r="G42" s="10">
        <v>0</v>
      </c>
      <c r="H42" s="10">
        <v>267876.07</v>
      </c>
      <c r="I42" s="10">
        <v>267876.07</v>
      </c>
      <c r="J42" s="5"/>
      <c r="K42" s="5"/>
      <c r="L42" s="5"/>
      <c r="M42" s="8" t="s">
        <v>17</v>
      </c>
      <c r="N42" s="7">
        <f t="shared" si="4"/>
        <v>0</v>
      </c>
      <c r="O42" s="7">
        <f t="shared" si="5"/>
        <v>1</v>
      </c>
      <c r="P42" s="6">
        <f t="shared" si="6"/>
        <v>0</v>
      </c>
      <c r="Q42" s="6">
        <f t="shared" si="7"/>
        <v>0</v>
      </c>
    </row>
    <row r="43" spans="1:17" x14ac:dyDescent="0.25">
      <c r="A43" s="12" t="s">
        <v>125</v>
      </c>
      <c r="B43" s="12" t="s">
        <v>126</v>
      </c>
      <c r="C43" s="12" t="s">
        <v>110</v>
      </c>
      <c r="D43" s="12" t="s">
        <v>94</v>
      </c>
      <c r="E43" s="12" t="s">
        <v>67</v>
      </c>
      <c r="F43" s="12" t="s">
        <v>66</v>
      </c>
      <c r="G43" s="10">
        <v>0</v>
      </c>
      <c r="H43" s="10">
        <v>783781.67</v>
      </c>
      <c r="I43" s="10">
        <v>783781.67</v>
      </c>
      <c r="J43" s="5"/>
      <c r="K43" s="5"/>
      <c r="L43" s="5"/>
      <c r="M43" s="8" t="s">
        <v>17</v>
      </c>
      <c r="N43" s="7">
        <f t="shared" si="4"/>
        <v>0</v>
      </c>
      <c r="O43" s="7">
        <f t="shared" si="5"/>
        <v>1</v>
      </c>
      <c r="P43" s="6">
        <f t="shared" si="6"/>
        <v>0</v>
      </c>
      <c r="Q43" s="6">
        <f t="shared" si="7"/>
        <v>0</v>
      </c>
    </row>
    <row r="44" spans="1:17" x14ac:dyDescent="0.25">
      <c r="A44" s="12" t="s">
        <v>127</v>
      </c>
      <c r="B44" s="12" t="s">
        <v>128</v>
      </c>
      <c r="C44" s="12" t="s">
        <v>110</v>
      </c>
      <c r="D44" s="12" t="s">
        <v>94</v>
      </c>
      <c r="E44" s="12" t="s">
        <v>67</v>
      </c>
      <c r="F44" s="12" t="s">
        <v>66</v>
      </c>
      <c r="G44" s="10">
        <v>0</v>
      </c>
      <c r="H44" s="10">
        <v>723513.7</v>
      </c>
      <c r="I44" s="10">
        <v>0</v>
      </c>
      <c r="J44" s="5"/>
      <c r="K44" s="5"/>
      <c r="L44" s="5"/>
      <c r="M44" s="8" t="s">
        <v>17</v>
      </c>
      <c r="N44" s="7">
        <f t="shared" si="4"/>
        <v>0</v>
      </c>
      <c r="O44" s="7">
        <f t="shared" si="5"/>
        <v>0</v>
      </c>
      <c r="P44" s="6">
        <f t="shared" si="6"/>
        <v>0</v>
      </c>
      <c r="Q44" s="6">
        <f t="shared" si="7"/>
        <v>0</v>
      </c>
    </row>
    <row r="45" spans="1:17" x14ac:dyDescent="0.25">
      <c r="A45" s="12" t="s">
        <v>129</v>
      </c>
      <c r="B45" s="12" t="s">
        <v>130</v>
      </c>
      <c r="C45" s="12" t="s">
        <v>110</v>
      </c>
      <c r="D45" s="12" t="s">
        <v>94</v>
      </c>
      <c r="E45" s="12" t="s">
        <v>67</v>
      </c>
      <c r="F45" s="12" t="s">
        <v>66</v>
      </c>
      <c r="G45" s="10">
        <v>0</v>
      </c>
      <c r="H45" s="10">
        <v>1508293.4</v>
      </c>
      <c r="I45" s="10">
        <v>212461.77</v>
      </c>
      <c r="J45" s="5"/>
      <c r="K45" s="5"/>
      <c r="L45" s="5"/>
      <c r="M45" s="8" t="s">
        <v>17</v>
      </c>
      <c r="N45" s="7">
        <f t="shared" si="4"/>
        <v>0</v>
      </c>
      <c r="O45" s="7">
        <f t="shared" si="5"/>
        <v>0.14086236139467295</v>
      </c>
      <c r="P45" s="6">
        <f t="shared" si="6"/>
        <v>0</v>
      </c>
      <c r="Q45" s="6">
        <f t="shared" si="7"/>
        <v>0</v>
      </c>
    </row>
    <row r="46" spans="1:17" x14ac:dyDescent="0.25">
      <c r="A46" s="12" t="s">
        <v>131</v>
      </c>
      <c r="B46" s="12" t="s">
        <v>132</v>
      </c>
      <c r="C46" s="12" t="s">
        <v>110</v>
      </c>
      <c r="D46" s="12" t="s">
        <v>94</v>
      </c>
      <c r="E46" s="12" t="s">
        <v>67</v>
      </c>
      <c r="F46" s="12" t="s">
        <v>66</v>
      </c>
      <c r="G46" s="10">
        <v>0</v>
      </c>
      <c r="H46" s="10">
        <v>9114015.6300000008</v>
      </c>
      <c r="I46" s="10">
        <v>1204204.69</v>
      </c>
      <c r="J46" s="5"/>
      <c r="K46" s="5"/>
      <c r="L46" s="5"/>
      <c r="M46" s="8" t="s">
        <v>17</v>
      </c>
      <c r="N46" s="7">
        <f t="shared" si="4"/>
        <v>0</v>
      </c>
      <c r="O46" s="7">
        <f t="shared" si="5"/>
        <v>0.13212668694973478</v>
      </c>
      <c r="P46" s="6">
        <f t="shared" si="6"/>
        <v>0</v>
      </c>
      <c r="Q46" s="6">
        <f t="shared" si="7"/>
        <v>0</v>
      </c>
    </row>
    <row r="47" spans="1:17" x14ac:dyDescent="0.25">
      <c r="A47" s="12" t="s">
        <v>133</v>
      </c>
      <c r="B47" s="12" t="s">
        <v>134</v>
      </c>
      <c r="C47" s="12" t="s">
        <v>110</v>
      </c>
      <c r="D47" s="12" t="s">
        <v>94</v>
      </c>
      <c r="E47" s="12" t="s">
        <v>67</v>
      </c>
      <c r="F47" s="12" t="s">
        <v>66</v>
      </c>
      <c r="G47" s="10">
        <v>0</v>
      </c>
      <c r="H47" s="10">
        <v>1983133.43</v>
      </c>
      <c r="I47" s="10">
        <v>1804719.21</v>
      </c>
      <c r="J47" s="5"/>
      <c r="K47" s="5"/>
      <c r="L47" s="5"/>
      <c r="M47" s="8" t="s">
        <v>17</v>
      </c>
      <c r="N47" s="7">
        <f t="shared" si="4"/>
        <v>0</v>
      </c>
      <c r="O47" s="7">
        <f t="shared" si="5"/>
        <v>0.91003418262179159</v>
      </c>
      <c r="P47" s="6">
        <f t="shared" si="6"/>
        <v>0</v>
      </c>
      <c r="Q47" s="6">
        <f t="shared" si="7"/>
        <v>0</v>
      </c>
    </row>
    <row r="48" spans="1:17" x14ac:dyDescent="0.25">
      <c r="A48" s="12" t="s">
        <v>135</v>
      </c>
      <c r="B48" s="12" t="s">
        <v>136</v>
      </c>
      <c r="C48" s="12" t="s">
        <v>110</v>
      </c>
      <c r="D48" s="12" t="s">
        <v>94</v>
      </c>
      <c r="E48" s="12" t="s">
        <v>67</v>
      </c>
      <c r="F48" s="12" t="s">
        <v>66</v>
      </c>
      <c r="G48" s="10">
        <v>0</v>
      </c>
      <c r="H48" s="10">
        <v>1223942.8400000001</v>
      </c>
      <c r="I48" s="10">
        <v>280047.11</v>
      </c>
      <c r="J48" s="5"/>
      <c r="K48" s="5"/>
      <c r="L48" s="5"/>
      <c r="M48" s="8" t="s">
        <v>17</v>
      </c>
      <c r="N48" s="7">
        <f t="shared" si="4"/>
        <v>0</v>
      </c>
      <c r="O48" s="7">
        <f t="shared" si="5"/>
        <v>0.22880734365013317</v>
      </c>
      <c r="P48" s="6">
        <f t="shared" si="6"/>
        <v>0</v>
      </c>
      <c r="Q48" s="6">
        <f t="shared" si="7"/>
        <v>0</v>
      </c>
    </row>
    <row r="49" spans="1:17" x14ac:dyDescent="0.25">
      <c r="A49" s="12" t="s">
        <v>137</v>
      </c>
      <c r="B49" s="12" t="s">
        <v>138</v>
      </c>
      <c r="C49" s="12" t="s">
        <v>110</v>
      </c>
      <c r="D49" s="12" t="s">
        <v>94</v>
      </c>
      <c r="E49" s="12" t="s">
        <v>67</v>
      </c>
      <c r="F49" s="12" t="s">
        <v>66</v>
      </c>
      <c r="G49" s="10">
        <v>0</v>
      </c>
      <c r="H49" s="10">
        <v>2040331.48</v>
      </c>
      <c r="I49" s="10">
        <v>1819835.87</v>
      </c>
      <c r="J49" s="5"/>
      <c r="K49" s="5"/>
      <c r="L49" s="5"/>
      <c r="M49" s="8" t="s">
        <v>17</v>
      </c>
      <c r="N49" s="7">
        <f t="shared" si="4"/>
        <v>0</v>
      </c>
      <c r="O49" s="7">
        <f t="shared" si="5"/>
        <v>0.89193147674220075</v>
      </c>
      <c r="P49" s="6">
        <f t="shared" si="6"/>
        <v>0</v>
      </c>
      <c r="Q49" s="6">
        <f t="shared" si="7"/>
        <v>0</v>
      </c>
    </row>
    <row r="50" spans="1:17" x14ac:dyDescent="0.25">
      <c r="A50" s="12" t="s">
        <v>139</v>
      </c>
      <c r="B50" s="12" t="s">
        <v>140</v>
      </c>
      <c r="C50" s="12" t="s">
        <v>110</v>
      </c>
      <c r="D50" s="12" t="s">
        <v>94</v>
      </c>
      <c r="E50" s="12" t="s">
        <v>67</v>
      </c>
      <c r="F50" s="12" t="s">
        <v>66</v>
      </c>
      <c r="G50" s="10">
        <v>0</v>
      </c>
      <c r="H50" s="10">
        <v>298682.8</v>
      </c>
      <c r="I50" s="10">
        <v>296415.28000000003</v>
      </c>
      <c r="J50" s="5"/>
      <c r="K50" s="5"/>
      <c r="L50" s="5"/>
      <c r="M50" s="8" t="s">
        <v>17</v>
      </c>
      <c r="N50" s="7">
        <f t="shared" si="4"/>
        <v>0</v>
      </c>
      <c r="O50" s="7">
        <f t="shared" si="5"/>
        <v>0.99240826723199338</v>
      </c>
      <c r="P50" s="6">
        <f t="shared" si="6"/>
        <v>0</v>
      </c>
      <c r="Q50" s="6">
        <f t="shared" si="7"/>
        <v>0</v>
      </c>
    </row>
    <row r="51" spans="1:17" x14ac:dyDescent="0.25">
      <c r="A51" s="12" t="s">
        <v>141</v>
      </c>
      <c r="B51" s="12" t="s">
        <v>142</v>
      </c>
      <c r="C51" s="12" t="s">
        <v>110</v>
      </c>
      <c r="D51" s="12" t="s">
        <v>94</v>
      </c>
      <c r="E51" s="12" t="s">
        <v>67</v>
      </c>
      <c r="F51" s="12" t="s">
        <v>66</v>
      </c>
      <c r="G51" s="10">
        <v>0</v>
      </c>
      <c r="H51" s="10">
        <v>2398100.4300000002</v>
      </c>
      <c r="I51" s="10">
        <v>2398100.4300000002</v>
      </c>
      <c r="J51" s="5"/>
      <c r="K51" s="5"/>
      <c r="L51" s="5"/>
      <c r="M51" s="8" t="s">
        <v>17</v>
      </c>
      <c r="N51" s="7">
        <f t="shared" si="4"/>
        <v>0</v>
      </c>
      <c r="O51" s="7">
        <f t="shared" si="5"/>
        <v>1</v>
      </c>
      <c r="P51" s="6">
        <f t="shared" si="6"/>
        <v>0</v>
      </c>
      <c r="Q51" s="6">
        <f t="shared" si="7"/>
        <v>0</v>
      </c>
    </row>
    <row r="52" spans="1:17" x14ac:dyDescent="0.25">
      <c r="A52" s="12" t="s">
        <v>143</v>
      </c>
      <c r="B52" s="12" t="s">
        <v>144</v>
      </c>
      <c r="C52" s="12" t="s">
        <v>110</v>
      </c>
      <c r="D52" s="12" t="s">
        <v>94</v>
      </c>
      <c r="E52" s="12" t="s">
        <v>67</v>
      </c>
      <c r="F52" s="12" t="s">
        <v>66</v>
      </c>
      <c r="G52" s="10">
        <v>0</v>
      </c>
      <c r="H52" s="10">
        <v>134526.99</v>
      </c>
      <c r="I52" s="10">
        <v>134526.99</v>
      </c>
      <c r="J52" s="5"/>
      <c r="K52" s="5"/>
      <c r="L52" s="5"/>
      <c r="M52" s="8" t="s">
        <v>17</v>
      </c>
      <c r="N52" s="7">
        <f t="shared" si="4"/>
        <v>0</v>
      </c>
      <c r="O52" s="7">
        <f t="shared" si="5"/>
        <v>1</v>
      </c>
      <c r="P52" s="6">
        <f t="shared" si="6"/>
        <v>0</v>
      </c>
      <c r="Q52" s="6">
        <f t="shared" si="7"/>
        <v>0</v>
      </c>
    </row>
    <row r="53" spans="1:17" x14ac:dyDescent="0.25">
      <c r="A53" s="12" t="s">
        <v>145</v>
      </c>
      <c r="B53" s="12" t="s">
        <v>146</v>
      </c>
      <c r="C53" s="12" t="s">
        <v>110</v>
      </c>
      <c r="D53" s="12" t="s">
        <v>94</v>
      </c>
      <c r="E53" s="12" t="s">
        <v>67</v>
      </c>
      <c r="F53" s="12" t="s">
        <v>66</v>
      </c>
      <c r="G53" s="10">
        <v>0</v>
      </c>
      <c r="H53" s="10">
        <v>1631430.26</v>
      </c>
      <c r="I53" s="10">
        <v>691073.81</v>
      </c>
      <c r="J53" s="5"/>
      <c r="K53" s="5"/>
      <c r="L53" s="5"/>
      <c r="M53" s="8" t="s">
        <v>17</v>
      </c>
      <c r="N53" s="7">
        <f t="shared" si="4"/>
        <v>0</v>
      </c>
      <c r="O53" s="7">
        <f t="shared" si="5"/>
        <v>0.42359997049460152</v>
      </c>
      <c r="P53" s="6">
        <f t="shared" si="6"/>
        <v>0</v>
      </c>
      <c r="Q53" s="6">
        <f t="shared" si="7"/>
        <v>0</v>
      </c>
    </row>
    <row r="54" spans="1:17" x14ac:dyDescent="0.25">
      <c r="A54" s="12" t="s">
        <v>147</v>
      </c>
      <c r="B54" s="12" t="s">
        <v>148</v>
      </c>
      <c r="C54" s="12" t="s">
        <v>110</v>
      </c>
      <c r="D54" s="12" t="s">
        <v>94</v>
      </c>
      <c r="E54" s="12" t="s">
        <v>67</v>
      </c>
      <c r="F54" s="12" t="s">
        <v>66</v>
      </c>
      <c r="G54" s="10">
        <v>0</v>
      </c>
      <c r="H54" s="10">
        <v>3440178.07</v>
      </c>
      <c r="I54" s="10">
        <v>0</v>
      </c>
      <c r="J54" s="5"/>
      <c r="K54" s="5"/>
      <c r="L54" s="5"/>
      <c r="M54" s="8" t="s">
        <v>17</v>
      </c>
      <c r="N54" s="7">
        <f t="shared" si="4"/>
        <v>0</v>
      </c>
      <c r="O54" s="7">
        <f t="shared" si="5"/>
        <v>0</v>
      </c>
      <c r="P54" s="6">
        <f t="shared" si="6"/>
        <v>0</v>
      </c>
      <c r="Q54" s="6">
        <f t="shared" si="7"/>
        <v>0</v>
      </c>
    </row>
    <row r="55" spans="1:17" x14ac:dyDescent="0.25">
      <c r="A55" s="12" t="s">
        <v>149</v>
      </c>
      <c r="B55" s="12" t="s">
        <v>150</v>
      </c>
      <c r="C55" s="12" t="s">
        <v>110</v>
      </c>
      <c r="D55" s="12" t="s">
        <v>94</v>
      </c>
      <c r="E55" s="12" t="s">
        <v>67</v>
      </c>
      <c r="F55" s="12" t="s">
        <v>66</v>
      </c>
      <c r="G55" s="10">
        <v>0</v>
      </c>
      <c r="H55" s="10">
        <v>1480333.12</v>
      </c>
      <c r="I55" s="10">
        <v>0</v>
      </c>
      <c r="J55" s="5"/>
      <c r="K55" s="5"/>
      <c r="L55" s="5"/>
      <c r="M55" s="8" t="s">
        <v>17</v>
      </c>
      <c r="N55" s="7">
        <f t="shared" si="4"/>
        <v>0</v>
      </c>
      <c r="O55" s="7">
        <f t="shared" si="5"/>
        <v>0</v>
      </c>
      <c r="P55" s="6">
        <f t="shared" si="6"/>
        <v>0</v>
      </c>
      <c r="Q55" s="6">
        <f t="shared" si="7"/>
        <v>0</v>
      </c>
    </row>
    <row r="56" spans="1:17" x14ac:dyDescent="0.25">
      <c r="A56" s="12" t="s">
        <v>151</v>
      </c>
      <c r="B56" s="12" t="s">
        <v>152</v>
      </c>
      <c r="C56" s="12" t="s">
        <v>110</v>
      </c>
      <c r="D56" s="12" t="s">
        <v>94</v>
      </c>
      <c r="E56" s="12" t="s">
        <v>67</v>
      </c>
      <c r="F56" s="12" t="s">
        <v>66</v>
      </c>
      <c r="G56" s="10">
        <v>0</v>
      </c>
      <c r="H56" s="10">
        <v>998521.09</v>
      </c>
      <c r="I56" s="10">
        <v>0</v>
      </c>
      <c r="J56" s="5"/>
      <c r="K56" s="5"/>
      <c r="L56" s="5"/>
      <c r="M56" s="8" t="s">
        <v>17</v>
      </c>
      <c r="N56" s="7">
        <f t="shared" si="4"/>
        <v>0</v>
      </c>
      <c r="O56" s="7">
        <f t="shared" si="5"/>
        <v>0</v>
      </c>
      <c r="P56" s="6">
        <f t="shared" si="6"/>
        <v>0</v>
      </c>
      <c r="Q56" s="6">
        <f t="shared" si="7"/>
        <v>0</v>
      </c>
    </row>
    <row r="57" spans="1:17" x14ac:dyDescent="0.25">
      <c r="A57" s="12" t="s">
        <v>153</v>
      </c>
      <c r="B57" s="12" t="s">
        <v>154</v>
      </c>
      <c r="C57" s="12" t="s">
        <v>110</v>
      </c>
      <c r="D57" s="12" t="s">
        <v>94</v>
      </c>
      <c r="E57" s="12" t="s">
        <v>67</v>
      </c>
      <c r="F57" s="12" t="s">
        <v>66</v>
      </c>
      <c r="G57" s="10">
        <v>0</v>
      </c>
      <c r="H57" s="10">
        <v>1200000</v>
      </c>
      <c r="I57" s="10">
        <v>403326.22</v>
      </c>
      <c r="J57" s="5"/>
      <c r="K57" s="5"/>
      <c r="L57" s="5"/>
      <c r="M57" s="8" t="s">
        <v>17</v>
      </c>
      <c r="N57" s="7">
        <f t="shared" si="4"/>
        <v>0</v>
      </c>
      <c r="O57" s="7">
        <f t="shared" si="5"/>
        <v>0.33610518333333333</v>
      </c>
      <c r="P57" s="6">
        <f t="shared" si="6"/>
        <v>0</v>
      </c>
      <c r="Q57" s="6">
        <f t="shared" si="7"/>
        <v>0</v>
      </c>
    </row>
    <row r="58" spans="1:17" x14ac:dyDescent="0.25">
      <c r="A58" s="12" t="s">
        <v>155</v>
      </c>
      <c r="B58" s="12" t="s">
        <v>156</v>
      </c>
      <c r="C58" s="12" t="s">
        <v>110</v>
      </c>
      <c r="D58" s="12" t="s">
        <v>94</v>
      </c>
      <c r="E58" s="12" t="s">
        <v>67</v>
      </c>
      <c r="F58" s="12" t="s">
        <v>66</v>
      </c>
      <c r="G58" s="10">
        <v>0</v>
      </c>
      <c r="H58" s="10">
        <v>1363443.21</v>
      </c>
      <c r="I58" s="10">
        <v>0</v>
      </c>
      <c r="J58" s="5"/>
      <c r="K58" s="5"/>
      <c r="L58" s="5"/>
      <c r="M58" s="8" t="s">
        <v>17</v>
      </c>
      <c r="N58" s="7">
        <f t="shared" si="4"/>
        <v>0</v>
      </c>
      <c r="O58" s="7">
        <f t="shared" si="5"/>
        <v>0</v>
      </c>
      <c r="P58" s="6">
        <f t="shared" si="6"/>
        <v>0</v>
      </c>
      <c r="Q58" s="6">
        <f t="shared" si="7"/>
        <v>0</v>
      </c>
    </row>
    <row r="59" spans="1:17" x14ac:dyDescent="0.25">
      <c r="A59" s="12" t="s">
        <v>157</v>
      </c>
      <c r="B59" s="12" t="s">
        <v>158</v>
      </c>
      <c r="C59" s="12" t="s">
        <v>110</v>
      </c>
      <c r="D59" s="12" t="s">
        <v>94</v>
      </c>
      <c r="E59" s="12" t="s">
        <v>67</v>
      </c>
      <c r="F59" s="12" t="s">
        <v>66</v>
      </c>
      <c r="G59" s="10">
        <v>0</v>
      </c>
      <c r="H59" s="10">
        <v>996274.29</v>
      </c>
      <c r="I59" s="10">
        <v>334845.28999999998</v>
      </c>
      <c r="J59" s="5"/>
      <c r="K59" s="5"/>
      <c r="L59" s="5"/>
      <c r="M59" s="8" t="s">
        <v>17</v>
      </c>
      <c r="N59" s="7">
        <f t="shared" si="4"/>
        <v>0</v>
      </c>
      <c r="O59" s="7">
        <f t="shared" si="5"/>
        <v>0.33609749178612242</v>
      </c>
      <c r="P59" s="6">
        <f t="shared" si="6"/>
        <v>0</v>
      </c>
      <c r="Q59" s="6">
        <f t="shared" si="7"/>
        <v>0</v>
      </c>
    </row>
    <row r="60" spans="1:17" x14ac:dyDescent="0.25">
      <c r="A60" s="12" t="s">
        <v>159</v>
      </c>
      <c r="B60" s="12" t="s">
        <v>160</v>
      </c>
      <c r="C60" s="12" t="s">
        <v>110</v>
      </c>
      <c r="D60" s="12" t="s">
        <v>94</v>
      </c>
      <c r="E60" s="12" t="s">
        <v>67</v>
      </c>
      <c r="F60" s="12" t="s">
        <v>66</v>
      </c>
      <c r="G60" s="10">
        <v>0</v>
      </c>
      <c r="H60" s="10">
        <v>1995509.29</v>
      </c>
      <c r="I60" s="10">
        <v>642703.49</v>
      </c>
      <c r="J60" s="5"/>
      <c r="K60" s="5"/>
      <c r="L60" s="5"/>
      <c r="M60" s="8" t="s">
        <v>17</v>
      </c>
      <c r="N60" s="7">
        <f t="shared" si="4"/>
        <v>0</v>
      </c>
      <c r="O60" s="7">
        <f t="shared" si="5"/>
        <v>0.32207491752644257</v>
      </c>
      <c r="P60" s="6">
        <f t="shared" si="6"/>
        <v>0</v>
      </c>
      <c r="Q60" s="6">
        <f t="shared" si="7"/>
        <v>0</v>
      </c>
    </row>
    <row r="61" spans="1:17" x14ac:dyDescent="0.25">
      <c r="A61" s="12" t="s">
        <v>161</v>
      </c>
      <c r="B61" s="12" t="s">
        <v>162</v>
      </c>
      <c r="C61" s="12" t="s">
        <v>110</v>
      </c>
      <c r="D61" s="12" t="s">
        <v>94</v>
      </c>
      <c r="E61" s="12" t="s">
        <v>67</v>
      </c>
      <c r="F61" s="12" t="s">
        <v>66</v>
      </c>
      <c r="G61" s="10">
        <v>0</v>
      </c>
      <c r="H61" s="10">
        <v>237500</v>
      </c>
      <c r="I61" s="10">
        <v>0</v>
      </c>
      <c r="J61" s="5"/>
      <c r="K61" s="5"/>
      <c r="L61" s="5"/>
      <c r="M61" s="8" t="s">
        <v>17</v>
      </c>
      <c r="N61" s="7">
        <f t="shared" si="4"/>
        <v>0</v>
      </c>
      <c r="O61" s="7">
        <f t="shared" si="5"/>
        <v>0</v>
      </c>
      <c r="P61" s="6">
        <f t="shared" si="6"/>
        <v>0</v>
      </c>
      <c r="Q61" s="6">
        <f t="shared" si="7"/>
        <v>0</v>
      </c>
    </row>
    <row r="62" spans="1:17" x14ac:dyDescent="0.25">
      <c r="A62" s="12" t="s">
        <v>163</v>
      </c>
      <c r="B62" s="12" t="s">
        <v>164</v>
      </c>
      <c r="C62" s="12" t="s">
        <v>110</v>
      </c>
      <c r="D62" s="12" t="s">
        <v>94</v>
      </c>
      <c r="E62" s="12" t="s">
        <v>67</v>
      </c>
      <c r="F62" s="12" t="s">
        <v>66</v>
      </c>
      <c r="G62" s="10">
        <v>0</v>
      </c>
      <c r="H62" s="10">
        <v>499486.31</v>
      </c>
      <c r="I62" s="10">
        <v>0</v>
      </c>
      <c r="J62" s="5"/>
      <c r="K62" s="5"/>
      <c r="L62" s="5"/>
      <c r="M62" s="8" t="s">
        <v>17</v>
      </c>
      <c r="N62" s="7">
        <f t="shared" si="4"/>
        <v>0</v>
      </c>
      <c r="O62" s="7">
        <f t="shared" si="5"/>
        <v>0</v>
      </c>
      <c r="P62" s="6">
        <f t="shared" si="6"/>
        <v>0</v>
      </c>
      <c r="Q62" s="6">
        <f t="shared" si="7"/>
        <v>0</v>
      </c>
    </row>
    <row r="63" spans="1:17" x14ac:dyDescent="0.25">
      <c r="A63" s="12" t="s">
        <v>165</v>
      </c>
      <c r="B63" s="12" t="s">
        <v>166</v>
      </c>
      <c r="C63" s="12" t="s">
        <v>110</v>
      </c>
      <c r="D63" s="12" t="s">
        <v>94</v>
      </c>
      <c r="E63" s="12" t="s">
        <v>67</v>
      </c>
      <c r="F63" s="12" t="s">
        <v>66</v>
      </c>
      <c r="G63" s="10">
        <v>0</v>
      </c>
      <c r="H63" s="10">
        <v>250000</v>
      </c>
      <c r="I63" s="10">
        <v>0</v>
      </c>
      <c r="J63" s="5"/>
      <c r="K63" s="5"/>
      <c r="L63" s="5"/>
      <c r="M63" s="8" t="s">
        <v>17</v>
      </c>
      <c r="N63" s="7">
        <f t="shared" si="4"/>
        <v>0</v>
      </c>
      <c r="O63" s="7">
        <f t="shared" si="5"/>
        <v>0</v>
      </c>
      <c r="P63" s="6">
        <f t="shared" si="6"/>
        <v>0</v>
      </c>
      <c r="Q63" s="6">
        <f t="shared" si="7"/>
        <v>0</v>
      </c>
    </row>
    <row r="64" spans="1:17" x14ac:dyDescent="0.25">
      <c r="A64" s="12" t="s">
        <v>167</v>
      </c>
      <c r="B64" s="12" t="s">
        <v>168</v>
      </c>
      <c r="C64" s="12" t="s">
        <v>110</v>
      </c>
      <c r="D64" s="12" t="s">
        <v>94</v>
      </c>
      <c r="E64" s="12" t="s">
        <v>67</v>
      </c>
      <c r="F64" s="12" t="s">
        <v>66</v>
      </c>
      <c r="G64" s="10">
        <v>0</v>
      </c>
      <c r="H64" s="10">
        <v>200000</v>
      </c>
      <c r="I64" s="10">
        <v>0</v>
      </c>
      <c r="J64" s="5"/>
      <c r="K64" s="5"/>
      <c r="L64" s="5"/>
      <c r="M64" s="8" t="s">
        <v>17</v>
      </c>
      <c r="N64" s="7">
        <f t="shared" si="4"/>
        <v>0</v>
      </c>
      <c r="O64" s="7">
        <f t="shared" si="5"/>
        <v>0</v>
      </c>
      <c r="P64" s="6">
        <f t="shared" si="6"/>
        <v>0</v>
      </c>
      <c r="Q64" s="6">
        <f t="shared" si="7"/>
        <v>0</v>
      </c>
    </row>
    <row r="65" spans="1:17" x14ac:dyDescent="0.25">
      <c r="A65" s="12" t="s">
        <v>169</v>
      </c>
      <c r="B65" s="12" t="s">
        <v>170</v>
      </c>
      <c r="C65" s="12" t="s">
        <v>110</v>
      </c>
      <c r="D65" s="12" t="s">
        <v>94</v>
      </c>
      <c r="E65" s="12" t="s">
        <v>67</v>
      </c>
      <c r="F65" s="12" t="s">
        <v>66</v>
      </c>
      <c r="G65" s="10">
        <v>0</v>
      </c>
      <c r="H65" s="10">
        <v>3850000</v>
      </c>
      <c r="I65" s="10">
        <v>0</v>
      </c>
      <c r="J65" s="5"/>
      <c r="K65" s="5"/>
      <c r="L65" s="5"/>
      <c r="M65" s="8" t="s">
        <v>17</v>
      </c>
      <c r="N65" s="7">
        <f t="shared" si="4"/>
        <v>0</v>
      </c>
      <c r="O65" s="7">
        <f t="shared" si="5"/>
        <v>0</v>
      </c>
      <c r="P65" s="6">
        <f t="shared" si="6"/>
        <v>0</v>
      </c>
      <c r="Q65" s="6">
        <f t="shared" si="7"/>
        <v>0</v>
      </c>
    </row>
    <row r="66" spans="1:17" x14ac:dyDescent="0.25">
      <c r="A66" s="12" t="s">
        <v>171</v>
      </c>
      <c r="B66" s="12" t="s">
        <v>172</v>
      </c>
      <c r="C66" s="12" t="s">
        <v>110</v>
      </c>
      <c r="D66" s="12" t="s">
        <v>94</v>
      </c>
      <c r="E66" s="12" t="s">
        <v>67</v>
      </c>
      <c r="F66" s="12" t="s">
        <v>66</v>
      </c>
      <c r="G66" s="10">
        <v>0</v>
      </c>
      <c r="H66" s="10">
        <v>1500000</v>
      </c>
      <c r="I66" s="10">
        <v>0</v>
      </c>
      <c r="J66" s="5"/>
      <c r="K66" s="5"/>
      <c r="L66" s="5"/>
      <c r="M66" s="8" t="s">
        <v>17</v>
      </c>
      <c r="N66" s="7">
        <f t="shared" si="4"/>
        <v>0</v>
      </c>
      <c r="O66" s="7">
        <f t="shared" si="5"/>
        <v>0</v>
      </c>
      <c r="P66" s="6">
        <f t="shared" si="6"/>
        <v>0</v>
      </c>
      <c r="Q66" s="6">
        <f t="shared" si="7"/>
        <v>0</v>
      </c>
    </row>
    <row r="67" spans="1:17" x14ac:dyDescent="0.25">
      <c r="A67" s="12" t="s">
        <v>173</v>
      </c>
      <c r="B67" s="12" t="s">
        <v>174</v>
      </c>
      <c r="C67" s="12" t="s">
        <v>110</v>
      </c>
      <c r="D67" s="12" t="s">
        <v>94</v>
      </c>
      <c r="E67" s="12" t="s">
        <v>67</v>
      </c>
      <c r="F67" s="12" t="s">
        <v>66</v>
      </c>
      <c r="G67" s="10">
        <v>0</v>
      </c>
      <c r="H67" s="10">
        <v>843792.5</v>
      </c>
      <c r="I67" s="10">
        <v>0</v>
      </c>
      <c r="J67" s="5"/>
      <c r="K67" s="5"/>
      <c r="L67" s="5"/>
      <c r="M67" s="8" t="s">
        <v>17</v>
      </c>
      <c r="N67" s="7">
        <f t="shared" si="4"/>
        <v>0</v>
      </c>
      <c r="O67" s="7">
        <f t="shared" si="5"/>
        <v>0</v>
      </c>
      <c r="P67" s="6">
        <f t="shared" si="6"/>
        <v>0</v>
      </c>
      <c r="Q67" s="6">
        <f t="shared" si="7"/>
        <v>0</v>
      </c>
    </row>
    <row r="68" spans="1:17" x14ac:dyDescent="0.25">
      <c r="A68" s="12" t="s">
        <v>175</v>
      </c>
      <c r="B68" s="12" t="s">
        <v>176</v>
      </c>
      <c r="C68" s="12" t="s">
        <v>110</v>
      </c>
      <c r="D68" s="12" t="s">
        <v>94</v>
      </c>
      <c r="E68" s="12" t="s">
        <v>67</v>
      </c>
      <c r="F68" s="12" t="s">
        <v>66</v>
      </c>
      <c r="G68" s="10">
        <v>0</v>
      </c>
      <c r="H68" s="10">
        <v>1000000</v>
      </c>
      <c r="I68" s="10">
        <v>0</v>
      </c>
      <c r="J68" s="5"/>
      <c r="K68" s="5"/>
      <c r="L68" s="5"/>
      <c r="M68" s="8" t="s">
        <v>17</v>
      </c>
      <c r="N68" s="7">
        <f t="shared" ref="N68:N95" si="8">IF(G68&gt;0,I68/G68,0)</f>
        <v>0</v>
      </c>
      <c r="O68" s="7">
        <f t="shared" ref="O68:O95" si="9">IF(H68&gt;0,I68/H68,0)</f>
        <v>0</v>
      </c>
      <c r="P68" s="6">
        <f t="shared" ref="P68:P95" si="10">IF(J68=0,0,L68/J68)</f>
        <v>0</v>
      </c>
      <c r="Q68" s="6">
        <f t="shared" ref="Q68:Q95" si="11">IF(L68=0,0,L68/K68)</f>
        <v>0</v>
      </c>
    </row>
    <row r="69" spans="1:17" x14ac:dyDescent="0.25">
      <c r="A69" s="12" t="s">
        <v>177</v>
      </c>
      <c r="B69" s="12" t="s">
        <v>178</v>
      </c>
      <c r="C69" s="12" t="s">
        <v>110</v>
      </c>
      <c r="D69" s="12" t="s">
        <v>94</v>
      </c>
      <c r="E69" s="12" t="s">
        <v>67</v>
      </c>
      <c r="F69" s="12" t="s">
        <v>66</v>
      </c>
      <c r="G69" s="10">
        <v>0</v>
      </c>
      <c r="H69" s="10">
        <v>1000000</v>
      </c>
      <c r="I69" s="10">
        <v>0</v>
      </c>
      <c r="J69" s="5"/>
      <c r="K69" s="5"/>
      <c r="L69" s="5"/>
      <c r="M69" s="8" t="s">
        <v>17</v>
      </c>
      <c r="N69" s="7">
        <f t="shared" si="8"/>
        <v>0</v>
      </c>
      <c r="O69" s="7">
        <f t="shared" si="9"/>
        <v>0</v>
      </c>
      <c r="P69" s="6">
        <f t="shared" si="10"/>
        <v>0</v>
      </c>
      <c r="Q69" s="6">
        <f t="shared" si="11"/>
        <v>0</v>
      </c>
    </row>
    <row r="70" spans="1:17" x14ac:dyDescent="0.25">
      <c r="A70" s="12" t="s">
        <v>179</v>
      </c>
      <c r="B70" s="12" t="s">
        <v>180</v>
      </c>
      <c r="C70" s="12" t="s">
        <v>110</v>
      </c>
      <c r="D70" s="12" t="s">
        <v>94</v>
      </c>
      <c r="E70" s="12" t="s">
        <v>67</v>
      </c>
      <c r="F70" s="12" t="s">
        <v>66</v>
      </c>
      <c r="G70" s="10">
        <v>0</v>
      </c>
      <c r="H70" s="10">
        <v>816526.34</v>
      </c>
      <c r="I70" s="10">
        <v>0</v>
      </c>
      <c r="J70" s="5"/>
      <c r="K70" s="5"/>
      <c r="L70" s="5"/>
      <c r="M70" s="8" t="s">
        <v>17</v>
      </c>
      <c r="N70" s="7">
        <f t="shared" si="8"/>
        <v>0</v>
      </c>
      <c r="O70" s="7">
        <f t="shared" si="9"/>
        <v>0</v>
      </c>
      <c r="P70" s="6">
        <f t="shared" si="10"/>
        <v>0</v>
      </c>
      <c r="Q70" s="6">
        <f t="shared" si="11"/>
        <v>0</v>
      </c>
    </row>
    <row r="71" spans="1:17" x14ac:dyDescent="0.25">
      <c r="A71" s="12" t="s">
        <v>181</v>
      </c>
      <c r="B71" s="12" t="s">
        <v>182</v>
      </c>
      <c r="C71" s="12" t="s">
        <v>110</v>
      </c>
      <c r="D71" s="12" t="s">
        <v>94</v>
      </c>
      <c r="E71" s="12" t="s">
        <v>67</v>
      </c>
      <c r="F71" s="12" t="s">
        <v>66</v>
      </c>
      <c r="G71" s="10">
        <v>0</v>
      </c>
      <c r="H71" s="10">
        <v>715806.48</v>
      </c>
      <c r="I71" s="10">
        <v>0</v>
      </c>
      <c r="J71" s="5"/>
      <c r="K71" s="5"/>
      <c r="L71" s="5"/>
      <c r="M71" s="8" t="s">
        <v>17</v>
      </c>
      <c r="N71" s="7">
        <f t="shared" si="8"/>
        <v>0</v>
      </c>
      <c r="O71" s="7">
        <f t="shared" si="9"/>
        <v>0</v>
      </c>
      <c r="P71" s="6">
        <f t="shared" si="10"/>
        <v>0</v>
      </c>
      <c r="Q71" s="6">
        <f t="shared" si="11"/>
        <v>0</v>
      </c>
    </row>
    <row r="72" spans="1:17" x14ac:dyDescent="0.25">
      <c r="A72" s="12" t="s">
        <v>183</v>
      </c>
      <c r="B72" s="12" t="s">
        <v>182</v>
      </c>
      <c r="C72" s="12" t="s">
        <v>110</v>
      </c>
      <c r="D72" s="12" t="s">
        <v>94</v>
      </c>
      <c r="E72" s="12" t="s">
        <v>67</v>
      </c>
      <c r="F72" s="12" t="s">
        <v>66</v>
      </c>
      <c r="G72" s="10">
        <v>0</v>
      </c>
      <c r="H72" s="10">
        <v>537031.36</v>
      </c>
      <c r="I72" s="10">
        <v>0</v>
      </c>
      <c r="J72" s="5"/>
      <c r="K72" s="5"/>
      <c r="L72" s="5"/>
      <c r="M72" s="8" t="s">
        <v>17</v>
      </c>
      <c r="N72" s="7">
        <f t="shared" si="8"/>
        <v>0</v>
      </c>
      <c r="O72" s="7">
        <f t="shared" si="9"/>
        <v>0</v>
      </c>
      <c r="P72" s="6">
        <f t="shared" si="10"/>
        <v>0</v>
      </c>
      <c r="Q72" s="6">
        <f t="shared" si="11"/>
        <v>0</v>
      </c>
    </row>
    <row r="73" spans="1:17" x14ac:dyDescent="0.25">
      <c r="A73" s="12" t="s">
        <v>184</v>
      </c>
      <c r="B73" s="12" t="s">
        <v>185</v>
      </c>
      <c r="C73" s="12" t="s">
        <v>110</v>
      </c>
      <c r="D73" s="12" t="s">
        <v>94</v>
      </c>
      <c r="E73" s="12" t="s">
        <v>67</v>
      </c>
      <c r="F73" s="12" t="s">
        <v>66</v>
      </c>
      <c r="G73" s="10">
        <v>0</v>
      </c>
      <c r="H73" s="10">
        <v>1498000</v>
      </c>
      <c r="I73" s="10">
        <v>0</v>
      </c>
      <c r="J73" s="5"/>
      <c r="K73" s="5"/>
      <c r="L73" s="5"/>
      <c r="M73" s="8" t="s">
        <v>17</v>
      </c>
      <c r="N73" s="7">
        <f t="shared" si="8"/>
        <v>0</v>
      </c>
      <c r="O73" s="7">
        <f t="shared" si="9"/>
        <v>0</v>
      </c>
      <c r="P73" s="6">
        <f t="shared" si="10"/>
        <v>0</v>
      </c>
      <c r="Q73" s="6">
        <f t="shared" si="11"/>
        <v>0</v>
      </c>
    </row>
    <row r="74" spans="1:17" x14ac:dyDescent="0.25">
      <c r="A74" s="12" t="s">
        <v>186</v>
      </c>
      <c r="B74" s="12" t="s">
        <v>187</v>
      </c>
      <c r="C74" s="12" t="s">
        <v>110</v>
      </c>
      <c r="D74" s="12" t="s">
        <v>94</v>
      </c>
      <c r="E74" s="12" t="s">
        <v>67</v>
      </c>
      <c r="F74" s="12" t="s">
        <v>66</v>
      </c>
      <c r="G74" s="10">
        <v>0</v>
      </c>
      <c r="H74" s="10">
        <v>860856.96</v>
      </c>
      <c r="I74" s="10">
        <v>0</v>
      </c>
      <c r="J74" s="5"/>
      <c r="K74" s="5"/>
      <c r="L74" s="5"/>
      <c r="M74" s="8" t="s">
        <v>17</v>
      </c>
      <c r="N74" s="7">
        <f t="shared" si="8"/>
        <v>0</v>
      </c>
      <c r="O74" s="7">
        <f t="shared" si="9"/>
        <v>0</v>
      </c>
      <c r="P74" s="6">
        <f t="shared" si="10"/>
        <v>0</v>
      </c>
      <c r="Q74" s="6">
        <f t="shared" si="11"/>
        <v>0</v>
      </c>
    </row>
    <row r="75" spans="1:17" x14ac:dyDescent="0.25">
      <c r="A75" s="12" t="s">
        <v>188</v>
      </c>
      <c r="B75" s="12" t="s">
        <v>187</v>
      </c>
      <c r="C75" s="12" t="s">
        <v>110</v>
      </c>
      <c r="D75" s="12" t="s">
        <v>94</v>
      </c>
      <c r="E75" s="12" t="s">
        <v>67</v>
      </c>
      <c r="F75" s="12" t="s">
        <v>66</v>
      </c>
      <c r="G75" s="10">
        <v>0</v>
      </c>
      <c r="H75" s="10">
        <v>1100000</v>
      </c>
      <c r="I75" s="10">
        <v>0</v>
      </c>
      <c r="J75" s="5"/>
      <c r="K75" s="5"/>
      <c r="L75" s="5"/>
      <c r="M75" s="8" t="s">
        <v>17</v>
      </c>
      <c r="N75" s="7">
        <f t="shared" si="8"/>
        <v>0</v>
      </c>
      <c r="O75" s="7">
        <f t="shared" si="9"/>
        <v>0</v>
      </c>
      <c r="P75" s="6">
        <f t="shared" si="10"/>
        <v>0</v>
      </c>
      <c r="Q75" s="6">
        <f t="shared" si="11"/>
        <v>0</v>
      </c>
    </row>
    <row r="76" spans="1:17" x14ac:dyDescent="0.25">
      <c r="A76" s="12" t="s">
        <v>189</v>
      </c>
      <c r="B76" s="12" t="s">
        <v>190</v>
      </c>
      <c r="C76" s="12" t="s">
        <v>110</v>
      </c>
      <c r="D76" s="12" t="s">
        <v>94</v>
      </c>
      <c r="E76" s="12" t="s">
        <v>67</v>
      </c>
      <c r="F76" s="12" t="s">
        <v>66</v>
      </c>
      <c r="G76" s="10">
        <v>0</v>
      </c>
      <c r="H76" s="10">
        <v>1506068.42</v>
      </c>
      <c r="I76" s="10">
        <v>0</v>
      </c>
      <c r="J76" s="5"/>
      <c r="K76" s="5"/>
      <c r="L76" s="5"/>
      <c r="M76" s="8" t="s">
        <v>17</v>
      </c>
      <c r="N76" s="7">
        <f t="shared" si="8"/>
        <v>0</v>
      </c>
      <c r="O76" s="7">
        <f t="shared" si="9"/>
        <v>0</v>
      </c>
      <c r="P76" s="6">
        <f t="shared" si="10"/>
        <v>0</v>
      </c>
      <c r="Q76" s="6">
        <f t="shared" si="11"/>
        <v>0</v>
      </c>
    </row>
    <row r="77" spans="1:17" x14ac:dyDescent="0.25">
      <c r="A77" s="12" t="s">
        <v>191</v>
      </c>
      <c r="B77" s="12" t="s">
        <v>192</v>
      </c>
      <c r="C77" s="12" t="s">
        <v>110</v>
      </c>
      <c r="D77" s="12" t="s">
        <v>94</v>
      </c>
      <c r="E77" s="12" t="s">
        <v>67</v>
      </c>
      <c r="F77" s="12" t="s">
        <v>66</v>
      </c>
      <c r="G77" s="10">
        <v>0</v>
      </c>
      <c r="H77" s="10">
        <v>5000000</v>
      </c>
      <c r="I77" s="10">
        <v>0</v>
      </c>
      <c r="J77" s="5"/>
      <c r="K77" s="5"/>
      <c r="L77" s="5"/>
      <c r="M77" s="8" t="s">
        <v>17</v>
      </c>
      <c r="N77" s="7">
        <f t="shared" si="8"/>
        <v>0</v>
      </c>
      <c r="O77" s="7">
        <f t="shared" si="9"/>
        <v>0</v>
      </c>
      <c r="P77" s="6">
        <f t="shared" si="10"/>
        <v>0</v>
      </c>
      <c r="Q77" s="6">
        <f t="shared" si="11"/>
        <v>0</v>
      </c>
    </row>
    <row r="78" spans="1:17" x14ac:dyDescent="0.25">
      <c r="A78" s="12" t="s">
        <v>193</v>
      </c>
      <c r="B78" s="12" t="s">
        <v>194</v>
      </c>
      <c r="C78" s="12" t="s">
        <v>110</v>
      </c>
      <c r="D78" s="12" t="s">
        <v>94</v>
      </c>
      <c r="E78" s="12" t="s">
        <v>67</v>
      </c>
      <c r="F78" s="12" t="s">
        <v>66</v>
      </c>
      <c r="G78" s="10">
        <v>0</v>
      </c>
      <c r="H78" s="10">
        <v>3505659.66</v>
      </c>
      <c r="I78" s="10">
        <v>0</v>
      </c>
      <c r="J78" s="5"/>
      <c r="K78" s="5"/>
      <c r="L78" s="5"/>
      <c r="M78" s="8" t="s">
        <v>17</v>
      </c>
      <c r="N78" s="7">
        <f t="shared" si="8"/>
        <v>0</v>
      </c>
      <c r="O78" s="7">
        <f t="shared" si="9"/>
        <v>0</v>
      </c>
      <c r="P78" s="6">
        <f t="shared" si="10"/>
        <v>0</v>
      </c>
      <c r="Q78" s="6">
        <f t="shared" si="11"/>
        <v>0</v>
      </c>
    </row>
    <row r="79" spans="1:17" x14ac:dyDescent="0.25">
      <c r="A79" s="12" t="s">
        <v>195</v>
      </c>
      <c r="B79" s="12" t="s">
        <v>196</v>
      </c>
      <c r="C79" s="12" t="s">
        <v>110</v>
      </c>
      <c r="D79" s="12" t="s">
        <v>94</v>
      </c>
      <c r="E79" s="12" t="s">
        <v>67</v>
      </c>
      <c r="F79" s="12" t="s">
        <v>66</v>
      </c>
      <c r="G79" s="10">
        <v>0</v>
      </c>
      <c r="H79" s="10">
        <v>2803500</v>
      </c>
      <c r="I79" s="10">
        <v>0</v>
      </c>
      <c r="J79" s="5"/>
      <c r="K79" s="5"/>
      <c r="L79" s="5"/>
      <c r="M79" s="8" t="s">
        <v>17</v>
      </c>
      <c r="N79" s="7">
        <f t="shared" si="8"/>
        <v>0</v>
      </c>
      <c r="O79" s="7">
        <f t="shared" si="9"/>
        <v>0</v>
      </c>
      <c r="P79" s="6">
        <f t="shared" si="10"/>
        <v>0</v>
      </c>
      <c r="Q79" s="6">
        <f t="shared" si="11"/>
        <v>0</v>
      </c>
    </row>
    <row r="80" spans="1:17" x14ac:dyDescent="0.25">
      <c r="A80" s="12" t="s">
        <v>197</v>
      </c>
      <c r="B80" s="12" t="s">
        <v>198</v>
      </c>
      <c r="C80" s="12" t="s">
        <v>110</v>
      </c>
      <c r="D80" s="12" t="s">
        <v>94</v>
      </c>
      <c r="E80" s="12" t="s">
        <v>67</v>
      </c>
      <c r="F80" s="12" t="s">
        <v>66</v>
      </c>
      <c r="G80" s="10">
        <v>0</v>
      </c>
      <c r="H80" s="10">
        <v>1315125</v>
      </c>
      <c r="I80" s="10">
        <v>0</v>
      </c>
      <c r="J80" s="5"/>
      <c r="K80" s="5"/>
      <c r="L80" s="5"/>
      <c r="M80" s="8" t="s">
        <v>17</v>
      </c>
      <c r="N80" s="7">
        <f t="shared" si="8"/>
        <v>0</v>
      </c>
      <c r="O80" s="7">
        <f t="shared" si="9"/>
        <v>0</v>
      </c>
      <c r="P80" s="6">
        <f t="shared" si="10"/>
        <v>0</v>
      </c>
      <c r="Q80" s="6">
        <f t="shared" si="11"/>
        <v>0</v>
      </c>
    </row>
    <row r="81" spans="1:17" x14ac:dyDescent="0.25">
      <c r="A81" s="12" t="s">
        <v>199</v>
      </c>
      <c r="B81" s="12" t="s">
        <v>200</v>
      </c>
      <c r="C81" s="12" t="s">
        <v>110</v>
      </c>
      <c r="D81" s="12" t="s">
        <v>94</v>
      </c>
      <c r="E81" s="12" t="s">
        <v>67</v>
      </c>
      <c r="F81" s="12" t="s">
        <v>66</v>
      </c>
      <c r="G81" s="10">
        <v>0</v>
      </c>
      <c r="H81" s="10">
        <v>4000000</v>
      </c>
      <c r="I81" s="10">
        <v>0</v>
      </c>
      <c r="J81" s="5"/>
      <c r="K81" s="5"/>
      <c r="L81" s="5"/>
      <c r="M81" s="8" t="s">
        <v>17</v>
      </c>
      <c r="N81" s="7">
        <f t="shared" si="8"/>
        <v>0</v>
      </c>
      <c r="O81" s="7">
        <f t="shared" si="9"/>
        <v>0</v>
      </c>
      <c r="P81" s="6">
        <f t="shared" si="10"/>
        <v>0</v>
      </c>
      <c r="Q81" s="6">
        <f t="shared" si="11"/>
        <v>0</v>
      </c>
    </row>
    <row r="82" spans="1:17" x14ac:dyDescent="0.25">
      <c r="A82" s="12" t="s">
        <v>201</v>
      </c>
      <c r="B82" s="12" t="s">
        <v>202</v>
      </c>
      <c r="C82" s="12" t="s">
        <v>110</v>
      </c>
      <c r="D82" s="12" t="s">
        <v>94</v>
      </c>
      <c r="E82" s="12" t="s">
        <v>67</v>
      </c>
      <c r="F82" s="12" t="s">
        <v>66</v>
      </c>
      <c r="G82" s="10">
        <v>0</v>
      </c>
      <c r="H82" s="10">
        <v>2000000</v>
      </c>
      <c r="I82" s="10">
        <v>0</v>
      </c>
      <c r="J82" s="5"/>
      <c r="K82" s="5"/>
      <c r="L82" s="5"/>
      <c r="M82" s="8" t="s">
        <v>17</v>
      </c>
      <c r="N82" s="7">
        <f t="shared" si="8"/>
        <v>0</v>
      </c>
      <c r="O82" s="7">
        <f t="shared" si="9"/>
        <v>0</v>
      </c>
      <c r="P82" s="6">
        <f t="shared" si="10"/>
        <v>0</v>
      </c>
      <c r="Q82" s="6">
        <f t="shared" si="11"/>
        <v>0</v>
      </c>
    </row>
    <row r="83" spans="1:17" x14ac:dyDescent="0.25">
      <c r="A83" s="12" t="s">
        <v>203</v>
      </c>
      <c r="B83" s="12" t="s">
        <v>204</v>
      </c>
      <c r="C83" s="12" t="s">
        <v>205</v>
      </c>
      <c r="D83" s="12" t="s">
        <v>94</v>
      </c>
      <c r="E83" s="12" t="s">
        <v>67</v>
      </c>
      <c r="F83" s="12" t="s">
        <v>66</v>
      </c>
      <c r="G83" s="10">
        <v>0</v>
      </c>
      <c r="H83" s="10">
        <v>6480798.6500000004</v>
      </c>
      <c r="I83" s="10">
        <v>6055974.4299999997</v>
      </c>
      <c r="J83" s="5"/>
      <c r="K83" s="5"/>
      <c r="L83" s="5"/>
      <c r="M83" s="8" t="s">
        <v>17</v>
      </c>
      <c r="N83" s="7">
        <f t="shared" si="8"/>
        <v>0</v>
      </c>
      <c r="O83" s="7">
        <f t="shared" si="9"/>
        <v>0.9344487858761048</v>
      </c>
      <c r="P83" s="6">
        <f t="shared" si="10"/>
        <v>0</v>
      </c>
      <c r="Q83" s="6">
        <f t="shared" si="11"/>
        <v>0</v>
      </c>
    </row>
    <row r="84" spans="1:17" x14ac:dyDescent="0.25">
      <c r="A84" s="12" t="s">
        <v>206</v>
      </c>
      <c r="B84" s="12" t="s">
        <v>207</v>
      </c>
      <c r="C84" s="12" t="s">
        <v>205</v>
      </c>
      <c r="D84" s="12" t="s">
        <v>94</v>
      </c>
      <c r="E84" s="12" t="s">
        <v>67</v>
      </c>
      <c r="F84" s="12" t="s">
        <v>66</v>
      </c>
      <c r="G84" s="10">
        <v>0</v>
      </c>
      <c r="H84" s="10">
        <v>103391.47</v>
      </c>
      <c r="I84" s="10">
        <v>103391.46</v>
      </c>
      <c r="J84" s="5"/>
      <c r="K84" s="5"/>
      <c r="L84" s="5"/>
      <c r="M84" s="8" t="s">
        <v>17</v>
      </c>
      <c r="N84" s="7">
        <f t="shared" si="8"/>
        <v>0</v>
      </c>
      <c r="O84" s="7">
        <f t="shared" si="9"/>
        <v>0.99999990328022226</v>
      </c>
      <c r="P84" s="6">
        <f t="shared" si="10"/>
        <v>0</v>
      </c>
      <c r="Q84" s="6">
        <f t="shared" si="11"/>
        <v>0</v>
      </c>
    </row>
    <row r="85" spans="1:17" x14ac:dyDescent="0.25">
      <c r="A85" s="12" t="s">
        <v>208</v>
      </c>
      <c r="B85" s="12" t="s">
        <v>209</v>
      </c>
      <c r="C85" s="12" t="s">
        <v>205</v>
      </c>
      <c r="D85" s="12" t="s">
        <v>94</v>
      </c>
      <c r="E85" s="12" t="s">
        <v>67</v>
      </c>
      <c r="F85" s="12" t="s">
        <v>66</v>
      </c>
      <c r="G85" s="10">
        <v>0</v>
      </c>
      <c r="H85" s="10">
        <v>12002.93</v>
      </c>
      <c r="I85" s="10">
        <v>12002.93</v>
      </c>
      <c r="J85" s="5"/>
      <c r="K85" s="5"/>
      <c r="L85" s="5"/>
      <c r="M85" s="8" t="s">
        <v>17</v>
      </c>
      <c r="N85" s="7">
        <f t="shared" si="8"/>
        <v>0</v>
      </c>
      <c r="O85" s="7">
        <f t="shared" si="9"/>
        <v>1</v>
      </c>
      <c r="P85" s="6">
        <f t="shared" si="10"/>
        <v>0</v>
      </c>
      <c r="Q85" s="6">
        <f t="shared" si="11"/>
        <v>0</v>
      </c>
    </row>
    <row r="86" spans="1:17" x14ac:dyDescent="0.25">
      <c r="A86" s="12" t="s">
        <v>210</v>
      </c>
      <c r="B86" s="12" t="s">
        <v>211</v>
      </c>
      <c r="C86" s="12" t="s">
        <v>205</v>
      </c>
      <c r="D86" s="12" t="s">
        <v>94</v>
      </c>
      <c r="E86" s="12" t="s">
        <v>67</v>
      </c>
      <c r="F86" s="12" t="s">
        <v>66</v>
      </c>
      <c r="G86" s="10">
        <v>0</v>
      </c>
      <c r="H86" s="10">
        <v>130337.18</v>
      </c>
      <c r="I86" s="10">
        <v>129703.92</v>
      </c>
      <c r="J86" s="5"/>
      <c r="K86" s="5"/>
      <c r="L86" s="5"/>
      <c r="M86" s="8" t="s">
        <v>17</v>
      </c>
      <c r="N86" s="7">
        <f t="shared" si="8"/>
        <v>0</v>
      </c>
      <c r="O86" s="7">
        <f t="shared" si="9"/>
        <v>0.99514137101938227</v>
      </c>
      <c r="P86" s="6">
        <f t="shared" si="10"/>
        <v>0</v>
      </c>
      <c r="Q86" s="6">
        <f t="shared" si="11"/>
        <v>0</v>
      </c>
    </row>
    <row r="87" spans="1:17" x14ac:dyDescent="0.25">
      <c r="A87" s="12" t="s">
        <v>212</v>
      </c>
      <c r="B87" s="12" t="s">
        <v>213</v>
      </c>
      <c r="C87" s="12" t="s">
        <v>205</v>
      </c>
      <c r="D87" s="12" t="s">
        <v>94</v>
      </c>
      <c r="E87" s="12" t="s">
        <v>67</v>
      </c>
      <c r="F87" s="12" t="s">
        <v>66</v>
      </c>
      <c r="G87" s="10">
        <v>0</v>
      </c>
      <c r="H87" s="10">
        <v>3000000</v>
      </c>
      <c r="I87" s="10">
        <v>0</v>
      </c>
      <c r="J87" s="5"/>
      <c r="K87" s="5"/>
      <c r="L87" s="5"/>
      <c r="M87" s="8" t="s">
        <v>17</v>
      </c>
      <c r="N87" s="7">
        <f t="shared" si="8"/>
        <v>0</v>
      </c>
      <c r="O87" s="7">
        <f t="shared" si="9"/>
        <v>0</v>
      </c>
      <c r="P87" s="6">
        <f t="shared" si="10"/>
        <v>0</v>
      </c>
      <c r="Q87" s="6">
        <f t="shared" si="11"/>
        <v>0</v>
      </c>
    </row>
    <row r="88" spans="1:17" x14ac:dyDescent="0.25">
      <c r="A88" s="12" t="s">
        <v>214</v>
      </c>
      <c r="B88" s="12" t="s">
        <v>215</v>
      </c>
      <c r="C88" s="12" t="s">
        <v>205</v>
      </c>
      <c r="D88" s="12" t="s">
        <v>94</v>
      </c>
      <c r="E88" s="12" t="s">
        <v>67</v>
      </c>
      <c r="F88" s="12" t="s">
        <v>66</v>
      </c>
      <c r="G88" s="10">
        <v>0</v>
      </c>
      <c r="H88" s="10">
        <v>3000000</v>
      </c>
      <c r="I88" s="10">
        <v>0</v>
      </c>
      <c r="J88" s="5"/>
      <c r="K88" s="5"/>
      <c r="L88" s="5"/>
      <c r="M88" s="8" t="s">
        <v>17</v>
      </c>
      <c r="N88" s="7">
        <f t="shared" si="8"/>
        <v>0</v>
      </c>
      <c r="O88" s="7">
        <f t="shared" si="9"/>
        <v>0</v>
      </c>
      <c r="P88" s="6">
        <f t="shared" si="10"/>
        <v>0</v>
      </c>
      <c r="Q88" s="6">
        <f t="shared" si="11"/>
        <v>0</v>
      </c>
    </row>
    <row r="89" spans="1:17" x14ac:dyDescent="0.25">
      <c r="A89" s="12" t="s">
        <v>216</v>
      </c>
      <c r="B89" s="12" t="s">
        <v>217</v>
      </c>
      <c r="C89" s="12" t="s">
        <v>205</v>
      </c>
      <c r="D89" s="12" t="s">
        <v>94</v>
      </c>
      <c r="E89" s="12" t="s">
        <v>67</v>
      </c>
      <c r="F89" s="12" t="s">
        <v>66</v>
      </c>
      <c r="G89" s="10">
        <v>0</v>
      </c>
      <c r="H89" s="10">
        <v>2658333.34</v>
      </c>
      <c r="I89" s="10">
        <v>0</v>
      </c>
      <c r="J89" s="5"/>
      <c r="K89" s="5"/>
      <c r="L89" s="5"/>
      <c r="M89" s="8" t="s">
        <v>17</v>
      </c>
      <c r="N89" s="7">
        <f t="shared" si="8"/>
        <v>0</v>
      </c>
      <c r="O89" s="7">
        <f t="shared" si="9"/>
        <v>0</v>
      </c>
      <c r="P89" s="6">
        <f t="shared" si="10"/>
        <v>0</v>
      </c>
      <c r="Q89" s="6">
        <f t="shared" si="11"/>
        <v>0</v>
      </c>
    </row>
    <row r="90" spans="1:17" x14ac:dyDescent="0.25">
      <c r="A90" s="12" t="s">
        <v>218</v>
      </c>
      <c r="B90" s="12" t="s">
        <v>219</v>
      </c>
      <c r="C90" s="12" t="s">
        <v>220</v>
      </c>
      <c r="D90" s="12" t="s">
        <v>94</v>
      </c>
      <c r="E90" s="12" t="s">
        <v>67</v>
      </c>
      <c r="F90" s="12" t="s">
        <v>66</v>
      </c>
      <c r="G90" s="10">
        <v>0</v>
      </c>
      <c r="H90" s="10">
        <v>2900000</v>
      </c>
      <c r="I90" s="10">
        <v>0</v>
      </c>
      <c r="J90" s="5"/>
      <c r="K90" s="5"/>
      <c r="L90" s="5"/>
      <c r="M90" s="8" t="s">
        <v>17</v>
      </c>
      <c r="N90" s="7">
        <f t="shared" si="8"/>
        <v>0</v>
      </c>
      <c r="O90" s="7">
        <f t="shared" si="9"/>
        <v>0</v>
      </c>
      <c r="P90" s="6">
        <f t="shared" si="10"/>
        <v>0</v>
      </c>
      <c r="Q90" s="6">
        <f t="shared" si="11"/>
        <v>0</v>
      </c>
    </row>
    <row r="91" spans="1:17" x14ac:dyDescent="0.25">
      <c r="A91" s="12" t="s">
        <v>221</v>
      </c>
      <c r="B91" s="12" t="s">
        <v>222</v>
      </c>
      <c r="C91" s="12" t="s">
        <v>220</v>
      </c>
      <c r="D91" s="12" t="s">
        <v>94</v>
      </c>
      <c r="E91" s="12" t="s">
        <v>67</v>
      </c>
      <c r="F91" s="12" t="s">
        <v>66</v>
      </c>
      <c r="G91" s="10">
        <v>0</v>
      </c>
      <c r="H91" s="10">
        <v>1400000</v>
      </c>
      <c r="I91" s="10">
        <v>0</v>
      </c>
      <c r="J91" s="5"/>
      <c r="K91" s="5"/>
      <c r="L91" s="5"/>
      <c r="M91" s="8" t="s">
        <v>17</v>
      </c>
      <c r="N91" s="7">
        <f t="shared" si="8"/>
        <v>0</v>
      </c>
      <c r="O91" s="7">
        <f t="shared" si="9"/>
        <v>0</v>
      </c>
      <c r="P91" s="6">
        <f t="shared" si="10"/>
        <v>0</v>
      </c>
      <c r="Q91" s="6">
        <f t="shared" si="11"/>
        <v>0</v>
      </c>
    </row>
    <row r="92" spans="1:17" x14ac:dyDescent="0.25">
      <c r="A92" s="12" t="s">
        <v>223</v>
      </c>
      <c r="B92" s="12" t="s">
        <v>224</v>
      </c>
      <c r="C92" s="12" t="s">
        <v>220</v>
      </c>
      <c r="D92" s="12" t="s">
        <v>94</v>
      </c>
      <c r="E92" s="12" t="s">
        <v>67</v>
      </c>
      <c r="F92" s="12" t="s">
        <v>66</v>
      </c>
      <c r="G92" s="10">
        <v>0</v>
      </c>
      <c r="H92" s="10">
        <v>335462.78999999998</v>
      </c>
      <c r="I92" s="10">
        <v>0</v>
      </c>
      <c r="J92" s="5"/>
      <c r="K92" s="5"/>
      <c r="L92" s="5"/>
      <c r="M92" s="8" t="s">
        <v>17</v>
      </c>
      <c r="N92" s="7">
        <f t="shared" si="8"/>
        <v>0</v>
      </c>
      <c r="O92" s="7">
        <f t="shared" si="9"/>
        <v>0</v>
      </c>
      <c r="P92" s="6">
        <f t="shared" si="10"/>
        <v>0</v>
      </c>
      <c r="Q92" s="6">
        <f t="shared" si="11"/>
        <v>0</v>
      </c>
    </row>
    <row r="93" spans="1:17" x14ac:dyDescent="0.25">
      <c r="A93" s="12" t="s">
        <v>225</v>
      </c>
      <c r="B93" s="12" t="s">
        <v>226</v>
      </c>
      <c r="C93" s="12" t="s">
        <v>220</v>
      </c>
      <c r="D93" s="12" t="s">
        <v>94</v>
      </c>
      <c r="E93" s="12" t="s">
        <v>67</v>
      </c>
      <c r="F93" s="12" t="s">
        <v>66</v>
      </c>
      <c r="G93" s="10">
        <v>0</v>
      </c>
      <c r="H93" s="10">
        <v>3155694.77</v>
      </c>
      <c r="I93" s="10">
        <v>0</v>
      </c>
      <c r="J93" s="5"/>
      <c r="K93" s="5"/>
      <c r="L93" s="5"/>
      <c r="M93" s="8" t="s">
        <v>17</v>
      </c>
      <c r="N93" s="7">
        <f t="shared" si="8"/>
        <v>0</v>
      </c>
      <c r="O93" s="7">
        <f t="shared" si="9"/>
        <v>0</v>
      </c>
      <c r="P93" s="6">
        <f t="shared" si="10"/>
        <v>0</v>
      </c>
      <c r="Q93" s="6">
        <f t="shared" si="11"/>
        <v>0</v>
      </c>
    </row>
    <row r="94" spans="1:17" x14ac:dyDescent="0.25">
      <c r="A94" s="12" t="s">
        <v>227</v>
      </c>
      <c r="B94" s="12" t="s">
        <v>228</v>
      </c>
      <c r="C94" s="12" t="s">
        <v>220</v>
      </c>
      <c r="D94" s="12" t="s">
        <v>94</v>
      </c>
      <c r="E94" s="12" t="s">
        <v>67</v>
      </c>
      <c r="F94" s="12" t="s">
        <v>66</v>
      </c>
      <c r="G94" s="10">
        <v>0</v>
      </c>
      <c r="H94" s="10">
        <v>2300000</v>
      </c>
      <c r="I94" s="10">
        <v>0</v>
      </c>
      <c r="J94" s="5"/>
      <c r="K94" s="5"/>
      <c r="L94" s="5"/>
      <c r="M94" s="8" t="s">
        <v>17</v>
      </c>
      <c r="N94" s="7">
        <f t="shared" si="8"/>
        <v>0</v>
      </c>
      <c r="O94" s="7">
        <f t="shared" si="9"/>
        <v>0</v>
      </c>
      <c r="P94" s="6">
        <f t="shared" si="10"/>
        <v>0</v>
      </c>
      <c r="Q94" s="6">
        <f t="shared" si="11"/>
        <v>0</v>
      </c>
    </row>
    <row r="95" spans="1:17" x14ac:dyDescent="0.25">
      <c r="A95" s="12" t="s">
        <v>229</v>
      </c>
      <c r="B95" s="12" t="s">
        <v>230</v>
      </c>
      <c r="C95" s="12" t="s">
        <v>220</v>
      </c>
      <c r="D95" s="12" t="s">
        <v>94</v>
      </c>
      <c r="E95" s="12" t="s">
        <v>67</v>
      </c>
      <c r="F95" s="12" t="s">
        <v>66</v>
      </c>
      <c r="G95" s="10">
        <v>0</v>
      </c>
      <c r="H95" s="10">
        <v>1800000</v>
      </c>
      <c r="I95" s="10">
        <v>0</v>
      </c>
      <c r="J95" s="5"/>
      <c r="K95" s="5"/>
      <c r="L95" s="5"/>
      <c r="M95" s="8" t="s">
        <v>17</v>
      </c>
      <c r="N95" s="7">
        <f t="shared" si="8"/>
        <v>0</v>
      </c>
      <c r="O95" s="7">
        <f t="shared" si="9"/>
        <v>0</v>
      </c>
      <c r="P95" s="6">
        <f t="shared" si="10"/>
        <v>0</v>
      </c>
      <c r="Q95" s="6">
        <f t="shared" si="11"/>
        <v>0</v>
      </c>
    </row>
    <row r="96" spans="1:17" x14ac:dyDescent="0.25">
      <c r="G96" s="11">
        <f>SUM(G4:G95)</f>
        <v>47105346.950000003</v>
      </c>
      <c r="H96" s="11">
        <f>SUM(H4:H95)</f>
        <v>118291846.83000003</v>
      </c>
      <c r="I96" s="11">
        <f>SUM(I4:I95)</f>
        <v>29517396.529999994</v>
      </c>
      <c r="P96" s="13">
        <f t="shared" ref="P96" si="12">IF(J96=0,0,L96/J96)</f>
        <v>0</v>
      </c>
      <c r="Q96" s="13">
        <f t="shared" ref="Q96" si="13">IF(L96=0,0,L96/K96)</f>
        <v>0</v>
      </c>
    </row>
    <row r="97" spans="1:10" x14ac:dyDescent="0.25">
      <c r="A97" s="14" t="s">
        <v>232</v>
      </c>
      <c r="B97" s="14"/>
      <c r="C97" s="15"/>
      <c r="D97" s="16"/>
      <c r="E97" s="15"/>
      <c r="F97" s="15"/>
      <c r="G97" s="15"/>
      <c r="H97" s="17"/>
      <c r="I97" s="17"/>
      <c r="J97" s="17"/>
    </row>
    <row r="98" spans="1:10" x14ac:dyDescent="0.25">
      <c r="A98" s="17"/>
      <c r="B98" s="17"/>
      <c r="C98" s="17"/>
      <c r="D98" s="18"/>
      <c r="E98" s="17"/>
      <c r="F98" s="17"/>
      <c r="G98" s="17"/>
      <c r="H98" s="17"/>
      <c r="I98" s="17"/>
      <c r="J98" s="17"/>
    </row>
    <row r="99" spans="1:10" x14ac:dyDescent="0.25">
      <c r="A99" s="17"/>
      <c r="B99" s="17"/>
      <c r="C99" s="19"/>
      <c r="D99" s="20"/>
      <c r="E99" s="20"/>
      <c r="F99" s="17"/>
      <c r="G99" s="17"/>
      <c r="H99" s="17"/>
      <c r="I99" s="17"/>
      <c r="J99" s="17"/>
    </row>
    <row r="100" spans="1:10" x14ac:dyDescent="0.25">
      <c r="A100" s="17"/>
      <c r="B100" s="17"/>
      <c r="C100" s="19"/>
      <c r="D100" s="20"/>
      <c r="E100" s="20"/>
      <c r="F100" s="17"/>
      <c r="G100" s="17"/>
      <c r="H100" s="17"/>
      <c r="I100" s="17"/>
      <c r="J100" s="17"/>
    </row>
    <row r="101" spans="1:10" x14ac:dyDescent="0.25">
      <c r="A101" s="17"/>
      <c r="B101" s="17"/>
      <c r="C101" s="19"/>
      <c r="D101" s="20"/>
      <c r="E101" s="20"/>
      <c r="F101" s="17"/>
      <c r="G101" s="17"/>
      <c r="H101" s="17"/>
      <c r="I101" s="17"/>
      <c r="J101" s="17"/>
    </row>
    <row r="102" spans="1:10" x14ac:dyDescent="0.25">
      <c r="A102" s="17"/>
      <c r="B102" s="17"/>
      <c r="C102" s="19"/>
      <c r="D102" s="20"/>
      <c r="E102" s="20"/>
      <c r="F102" s="17"/>
      <c r="G102" s="17"/>
      <c r="H102" s="17"/>
      <c r="I102" s="17"/>
      <c r="J102" s="17"/>
    </row>
    <row r="103" spans="1:10" x14ac:dyDescent="0.25">
      <c r="A103" s="17"/>
      <c r="B103" s="17"/>
      <c r="C103" s="19"/>
      <c r="D103" s="20"/>
      <c r="E103" s="20"/>
      <c r="F103" s="17"/>
      <c r="G103" s="17"/>
      <c r="H103" s="17"/>
      <c r="I103" s="17"/>
      <c r="J103" s="17"/>
    </row>
    <row r="104" spans="1:10" x14ac:dyDescent="0.25">
      <c r="A104" s="17"/>
      <c r="B104" s="17"/>
      <c r="C104" s="19"/>
      <c r="D104" s="20"/>
      <c r="E104" s="20"/>
      <c r="F104" s="17"/>
      <c r="G104" s="17"/>
      <c r="H104" s="17"/>
      <c r="I104" s="17"/>
      <c r="J104" s="17"/>
    </row>
    <row r="105" spans="1:10" x14ac:dyDescent="0.25">
      <c r="A105" s="17"/>
      <c r="B105" s="17"/>
      <c r="C105" s="19"/>
      <c r="D105" s="20"/>
      <c r="E105" s="20"/>
      <c r="F105" s="17"/>
      <c r="G105" s="17"/>
      <c r="H105" s="17"/>
      <c r="I105" s="17"/>
      <c r="J105" s="17"/>
    </row>
    <row r="106" spans="1:10" x14ac:dyDescent="0.25">
      <c r="A106" s="17"/>
      <c r="B106" s="17"/>
      <c r="C106" s="21"/>
      <c r="D106" s="21"/>
      <c r="E106" s="22"/>
      <c r="F106" s="17"/>
      <c r="G106" s="17"/>
      <c r="H106" s="17"/>
      <c r="I106" s="17"/>
      <c r="J106" s="17"/>
    </row>
    <row r="107" spans="1:10" x14ac:dyDescent="0.25">
      <c r="A107" s="17"/>
      <c r="B107" s="17"/>
      <c r="C107" s="21"/>
      <c r="D107" s="21"/>
      <c r="E107" s="22"/>
      <c r="F107" s="17"/>
      <c r="G107" s="17"/>
      <c r="H107" s="17"/>
      <c r="I107" s="17"/>
      <c r="J107" s="17"/>
    </row>
    <row r="108" spans="1:10" x14ac:dyDescent="0.25">
      <c r="A108" s="17"/>
      <c r="B108" s="17"/>
      <c r="C108" s="21"/>
      <c r="D108" s="21"/>
      <c r="E108" s="22"/>
      <c r="G108" s="17"/>
      <c r="H108" s="17"/>
      <c r="I108" s="17"/>
      <c r="J108" s="17"/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3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Tesoreria PC</cp:lastModifiedBy>
  <cp:lastPrinted>2024-05-28T18:10:32Z</cp:lastPrinted>
  <dcterms:created xsi:type="dcterms:W3CDTF">2023-06-21T19:35:53Z</dcterms:created>
  <dcterms:modified xsi:type="dcterms:W3CDTF">2024-05-28T18:12:04Z</dcterms:modified>
</cp:coreProperties>
</file>