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664B1C12-3AEE-4091-8B4A-FAC14D923D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<sst xmlns="http://schemas.openxmlformats.org/spreadsheetml/2006/main" count="27" uniqueCount="27">
  <si>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</si>
  <si>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</si>
  <si>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</si>
  <si>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</si>
  <si>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</si>
  <si>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</si>
  <si>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</si>
  <si>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</si>
  <si>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</si>
  <si>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</si>
  <si>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</si>
  <si>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</si>
  <si>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</si>
  <si>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</si>
  <si>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</si>
  <si>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</si>
  <si>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</si>
  <si>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</si>
  <si>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</si>
  <si>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</si>
  <si>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</si>
  <si>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</si>
  <si>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</si>
  <si>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</si>
  <si>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</si>
  <si>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Municipio de Tarimoro, Gto.
Estado Analítico del Activo
Del 1 de Enero al 30 de Junio de 2024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</si>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</sst>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6C6389-605F-4EFA-8209-801CD94D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647700</xdr:colOff>
      <xdr:row>0</xdr:row>
      <xdr:rowOff>85725</xdr:rowOff>
    </xdr:from>
    <xdr:to>
      <xdr:col>5</xdr:col>
      <xdr:colOff>1057274</xdr:colOff>
      <xdr:row>0</xdr:row>
      <xdr:rowOff>514350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E3A57DF9-3EF3-4AA6-9D0A-819A27132E9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72575" y="85725"/>
          <a:ext cx="40957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25</xdr:row>
      <xdr:rowOff>66674</xdr:rowOff>
    </xdr:from>
    <xdr:to>
      <xdr:col>5</xdr:col>
      <xdr:colOff>733425</xdr:colOff>
      <xdr:row>31</xdr:row>
      <xdr:rowOff>38099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2A0212-902F-41EF-9F3A-EE8E6B3A5396}"/>
            </a:ext>
          </a:extLst>
        </xdr:cNvPr>
        <xdr:cNvSpPr txBox="1"/>
      </xdr:nvSpPr>
      <xdr:spPr>
        <a:xfrm>
          <a:off x="152400" y="4067174"/>
          <a:ext cx="91059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C.P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561975</xdr:colOff>
      <xdr:row>27</xdr:row>
      <xdr:rowOff>114300</xdr:rowOff>
    </xdr:from>
    <xdr:to>
      <xdr:col>2</xdr:col>
      <xdr:colOff>1028700</xdr:colOff>
      <xdr:row>27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0A58441-E99A-4FF3-B498-184607761C64}"/>
            </a:ext>
          </a:extLst>
        </xdr:cNvPr>
        <xdr:cNvCxnSpPr/>
      </xdr:nvCxnSpPr>
      <xdr:spPr>
        <a:xfrm flipV="1">
          <a:off x="4324350" y="4400550"/>
          <a:ext cx="16573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495300</xdr:colOff>
      <xdr:row>27</xdr:row>
      <xdr:rowOff>123825</xdr:rowOff>
    </xdr:from>
    <xdr:to>
      <xdr:col>0</xdr:col>
      <xdr:colOff>2114550</xdr:colOff>
      <xdr:row>27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12FB85-F1F5-4C36-B121-C7795573F741}"/>
            </a:ext>
          </a:extLst>
        </xdr:cNvPr>
        <xdr:cNvCxnSpPr/>
      </xdr:nvCxnSpPr>
      <xdr:spPr>
        <a:xfrm>
          <a:off x="495300" y="441007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E39" sqref="E3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25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7">
        <f>B4+B12</f>
        <v>119137296.55</v>
      </c>
      <c r="C3" s="7">
        <f t="shared" ref="C3:F3" si="0">C4+C12</f>
        <v>680373464.38999987</v>
      </c>
      <c r="D3" s="7">
        <f t="shared" si="0"/>
        <v>644528883.71999991</v>
      </c>
      <c r="E3" s="7">
        <f t="shared" si="0"/>
        <v>154981877.22000003</v>
      </c>
      <c r="F3" s="7">
        <f t="shared" si="0"/>
        <v>35844580.670000017</v>
      </c>
    </row>
    <row r="4" spans="1:6" x14ac:dyDescent="0.2">
      <c r="A4" s="5" t="s">
        <v>4</v>
      </c>
      <c r="B4" s="7">
        <f>SUM(B5:B11)</f>
        <v>65058089.009999998</v>
      </c>
      <c r="C4" s="7">
        <f>SUM(C5:C11)</f>
        <v>538769537.82999992</v>
      </c>
      <c r="D4" s="7">
        <f>SUM(D5:D11)</f>
        <v>558406423.80999994</v>
      </c>
      <c r="E4" s="7">
        <f>SUM(E5:E11)</f>
        <v>45421203.030000001</v>
      </c>
      <c r="F4" s="7">
        <f>SUM(F5:F11)</f>
        <v>-19636885.979999997</v>
      </c>
    </row>
    <row r="5" spans="1:6" x14ac:dyDescent="0.2">
      <c r="A5" s="6" t="s">
        <v>5</v>
      </c>
      <c r="B5" s="8">
        <v>55264100</v>
      </c>
      <c r="C5" s="8">
        <v>341705196.56</v>
      </c>
      <c r="D5" s="8">
        <v>360103558.86000001</v>
      </c>
      <c r="E5" s="8">
        <f>B5+C5-D5</f>
        <v>36865737.699999988</v>
      </c>
      <c r="F5" s="8">
        <f t="shared" ref="F5:F11" si="1">E5-B5</f>
        <v>-18398362.300000012</v>
      </c>
    </row>
    <row r="6" spans="1:6" x14ac:dyDescent="0.2">
      <c r="A6" s="6" t="s">
        <v>6</v>
      </c>
      <c r="B6" s="8">
        <v>1777123.5</v>
      </c>
      <c r="C6" s="8">
        <v>179354969.59</v>
      </c>
      <c r="D6" s="8">
        <v>179681410.88999999</v>
      </c>
      <c r="E6" s="8">
        <f t="shared" ref="E6:E11" si="2">B6+C6-D6</f>
        <v>1450682.2000000179</v>
      </c>
      <c r="F6" s="8">
        <f t="shared" si="1"/>
        <v>-326441.29999998212</v>
      </c>
    </row>
    <row r="7" spans="1:6" x14ac:dyDescent="0.2">
      <c r="A7" s="6" t="s">
        <v>7</v>
      </c>
      <c r="B7" s="8">
        <v>8016865.5099999998</v>
      </c>
      <c r="C7" s="8">
        <v>17709371.68</v>
      </c>
      <c r="D7" s="8">
        <v>18621454.059999999</v>
      </c>
      <c r="E7" s="8">
        <f t="shared" si="2"/>
        <v>7104783.129999999</v>
      </c>
      <c r="F7" s="8">
        <f t="shared" si="1"/>
        <v>-912082.38000000082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54079207.539999999</v>
      </c>
      <c r="C12" s="7">
        <f>SUM(C13:C21)</f>
        <v>141603926.56</v>
      </c>
      <c r="D12" s="7">
        <f>SUM(D13:D21)</f>
        <v>86122459.910000011</v>
      </c>
      <c r="E12" s="7">
        <f>SUM(E13:E21)</f>
        <v>109560674.19000001</v>
      </c>
      <c r="F12" s="7">
        <f>SUM(F13:F21)</f>
        <v>55481466.650000013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29749776</v>
      </c>
      <c r="C15" s="9">
        <v>131522418.54000001</v>
      </c>
      <c r="D15" s="9">
        <v>81081705.900000006</v>
      </c>
      <c r="E15" s="9">
        <f t="shared" si="4"/>
        <v>80190488.640000015</v>
      </c>
      <c r="F15" s="9">
        <f t="shared" si="3"/>
        <v>50440712.640000015</v>
      </c>
    </row>
    <row r="16" spans="1:6" x14ac:dyDescent="0.2">
      <c r="A16" s="6" t="s">
        <v>14</v>
      </c>
      <c r="B16" s="8">
        <v>47592380.25</v>
      </c>
      <c r="C16" s="8">
        <v>10081508.02</v>
      </c>
      <c r="D16" s="8">
        <v>5040754.01</v>
      </c>
      <c r="E16" s="8">
        <f t="shared" si="4"/>
        <v>52633134.259999998</v>
      </c>
      <c r="F16" s="8">
        <f t="shared" si="3"/>
        <v>5040754.0099999979</v>
      </c>
    </row>
    <row r="17" spans="1:6" x14ac:dyDescent="0.2">
      <c r="A17" s="6" t="s">
        <v>15</v>
      </c>
      <c r="B17" s="8">
        <v>261740</v>
      </c>
      <c r="C17" s="8">
        <v>0</v>
      </c>
      <c r="D17" s="8">
        <v>0</v>
      </c>
      <c r="E17" s="8">
        <f t="shared" si="4"/>
        <v>261740</v>
      </c>
      <c r="F17" s="8">
        <f t="shared" si="3"/>
        <v>0</v>
      </c>
    </row>
    <row r="18" spans="1:6" x14ac:dyDescent="0.2">
      <c r="A18" s="6" t="s">
        <v>16</v>
      </c>
      <c r="B18" s="8">
        <v>-26775745.109999999</v>
      </c>
      <c r="C18" s="8">
        <v>0</v>
      </c>
      <c r="D18" s="8">
        <v>0</v>
      </c>
      <c r="E18" s="8">
        <f t="shared" si="4"/>
        <v>-26775745.109999999</v>
      </c>
      <c r="F18" s="8">
        <f t="shared" si="3"/>
        <v>0</v>
      </c>
    </row>
    <row r="19" spans="1:6" x14ac:dyDescent="0.2">
      <c r="A19" s="6" t="s">
        <v>17</v>
      </c>
      <c r="B19" s="8">
        <v>3251056.4</v>
      </c>
      <c r="C19" s="8">
        <v>0</v>
      </c>
      <c r="D19" s="8">
        <v>0</v>
      </c>
      <c r="E19" s="8">
        <f t="shared" si="4"/>
        <v>3251056.4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x14ac:dyDescent="0.2">
      <c r="A23" s="15" t="s">
        <v>26</v>
      </c>
      <c r="B23" s="15"/>
      <c r="C23" s="15"/>
      <c r="D23" s="15"/>
      <c r="E23" s="15"/>
      <c r="F23" s="15"/>
    </row>
    <row r="24" spans="1:6" x14ac:dyDescent="0.2">
      <c r="A24" s="10"/>
      <c r="B24" s="11"/>
      <c r="C24" s="11"/>
      <c r="D24" s="11"/>
      <c r="E24" s="11"/>
      <c r="F24" s="11"/>
    </row>
    <row r="25" spans="1:6" x14ac:dyDescent="0.2">
      <c r="A25" s="10"/>
      <c r="B25" s="11"/>
      <c r="C25" s="11"/>
      <c r="D25" s="11"/>
      <c r="E25" s="11"/>
      <c r="F25" s="11"/>
    </row>
    <row r="26" spans="1:6" x14ac:dyDescent="0.2">
      <c r="A26" s="10"/>
      <c r="B26" s="11"/>
      <c r="C26" s="11"/>
      <c r="D26" s="11"/>
      <c r="E26" s="11"/>
      <c r="F26" s="11"/>
    </row>
    <row r="27" spans="1:6" x14ac:dyDescent="0.2">
      <c r="A27" s="10"/>
      <c r="B27" s="11"/>
      <c r="C27" s="11"/>
      <c r="D27" s="11"/>
      <c r="E27" s="11"/>
      <c r="F27" s="11"/>
    </row>
    <row r="28" spans="1:6" x14ac:dyDescent="0.2">
      <c r="A28" s="10"/>
      <c r="B28" s="11"/>
      <c r="C28" s="11"/>
      <c r="D28" s="11"/>
      <c r="E28" s="11"/>
      <c r="F28" s="11"/>
    </row>
    <row r="29" spans="1:6" x14ac:dyDescent="0.2">
      <c r="A29" s="10"/>
      <c r="B29" s="11"/>
      <c r="C29" s="11"/>
      <c r="D29" s="11"/>
      <c r="E29" s="11"/>
      <c r="F29" s="11"/>
    </row>
    <row r="30" spans="1:6" x14ac:dyDescent="0.2">
      <c r="A30" s="10"/>
      <c r="B30" s="11"/>
      <c r="C30" s="11"/>
      <c r="D30" s="11"/>
      <c r="E30" s="11"/>
      <c r="F30" s="11"/>
    </row>
    <row r="31" spans="1:6" x14ac:dyDescent="0.2">
      <c r="A31" s="10"/>
      <c r="B31" s="11"/>
      <c r="C31" s="11"/>
      <c r="D31" s="11"/>
      <c r="E31" s="11"/>
      <c r="F31" s="11"/>
    </row>
  </sheetData>
  <sheetProtection formatCells="0" formatColumns="0" formatRows="0" autoFilter="0"/>
  <mergeCells count="2">
    <mergeCell ref="A1:F1"/>
    <mergeCell ref="A23:F23"/>
  </mergeCells>
  <pageMargins left="0.7" right="0.7" top="0.75" bottom="0.7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2024-08-30T19:40:40Z</cp:lastPrinted>
  <dcterms:created xsi:type="dcterms:W3CDTF">2014-02-09T04:04:15Z</dcterms:created>
  <dcterms:modified xsi:type="dcterms:W3CDTF">2024-08-30T19:40:43Z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