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04B4D544-3C95-499F-8CA6-49C938B9C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Print_Area" localSheetId="0">PPI!$A$1:$Q$125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2" i="4" l="1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03" i="4" l="1"/>
  <c r="Q103" i="4"/>
  <c r="I103" i="4" l="1"/>
  <c r="H103" i="4"/>
  <c r="G103" i="4"/>
  <c r="N4" i="4" l="1"/>
  <c r="Q4" i="4"/>
  <c r="P4" i="4"/>
</calcChain>
</file>

<file path=xl/sharedStrings.xml><?xml version="1.0" encoding="utf-8"?>
<sst xmlns="http://schemas.openxmlformats.org/spreadsheetml/2006/main" count="716" uniqueCount="243">
  <si>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</si>
  <si>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</si>
  <si>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</si>
  <si>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</si>
  <si>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</si>
  <si>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</si>
  <si>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</si>
  <si>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</si>
  <si>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</si>
  <si>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</si>
  <si>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</si>
  <si>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</si>
  <si>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</si>
  <si>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</si>
  <si>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</si>
  <si>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</si>
  <si>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</si>
  <si>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</si>
  <si>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</si>
  <si>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</si>
  <si>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</si>
  <si>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</si>
  <si>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BRINDAR APOYOS ECONOMICOS OPORTUNOS</t>
  </si>
  <si>
    <t>5110</t>
  </si>
  <si>
    <t>BIENES MUEBLES</t>
  </si>
  <si>
    <t>DESPACHO DEL PRESIDENTE</t>
  </si>
  <si>
    <t>31111M390040000</t>
  </si>
  <si>
    <t>E0006</t>
  </si>
  <si>
    <t>PUBLICAR SESIONES DE AYUTAMIENTO</t>
  </si>
  <si>
    <t>SECRETARIA DEL AYUNTAMIENTO</t>
  </si>
  <si>
    <t>31111M390060000</t>
  </si>
  <si>
    <t>E0007</t>
  </si>
  <si>
    <t>REGISTROS CONTABLES APEGADOA A LGC</t>
  </si>
  <si>
    <t>TESORERIA MUNICIPAL</t>
  </si>
  <si>
    <t>31111M390070000</t>
  </si>
  <si>
    <t>E0022</t>
  </si>
  <si>
    <t>VELAR POR LOS DERECHOS DEL MUNICIPIO</t>
  </si>
  <si>
    <t>DIRECCION DE JURIDICO</t>
  </si>
  <si>
    <t>31111M390190000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</si>
  <si>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</si>
  <si>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</si>
  <si>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</si>
  <si>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</si>
  <si>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</si>
  <si>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</si>
  <si>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</si>
  <si>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</si>
  <si>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</si>
  <si>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</si>
  <si>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</si>
  <si>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</si>
  <si>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</si>
  <si>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</si>
  <si>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</si>
  <si>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E0008</t>
  </si>
  <si>
    <t>REALIZAR AVALUOS PARA ACTUALIZAR CUENTAS</t>
  </si>
  <si>
    <t>DIRECCION CATASTRO IMPUESTO INMOBILIARIO</t>
  </si>
  <si>
    <t>31111M390080000</t>
  </si>
  <si>
    <t>E0021</t>
  </si>
  <si>
    <t>INFORMAR A LA CIUDADANIA OPORTUNAMENTE</t>
  </si>
  <si>
    <t>DIRECCION DE COMUNICACION SOCIAL</t>
  </si>
  <si>
    <t>31111M390160000</t>
  </si>
  <si>
    <t>E0031</t>
  </si>
  <si>
    <t>FOMENTAR LAS ACTIVIDADES CULTURALES</t>
  </si>
  <si>
    <t>DIRECCION DE CASA DE LA CULTURA</t>
  </si>
  <si>
    <t>31111M390300000</t>
  </si>
  <si>
    <t>5230</t>
  </si>
  <si>
    <t>E0028</t>
  </si>
  <si>
    <t>FOMENTAR LA SEGURIDAD CIUDADANA</t>
  </si>
  <si>
    <t>DIRECCION DE SEGURIDAD PUBLICA</t>
  </si>
  <si>
    <t>31111M390280000</t>
  </si>
  <si>
    <t>E0010</t>
  </si>
  <si>
    <t>PROGRAMA DE MANTENIMIENTO A VIALIDADES</t>
  </si>
  <si>
    <t>5410</t>
  </si>
  <si>
    <t>DIRECCION DE OBRA PUBLCA</t>
  </si>
  <si>
    <t>31111M390110000</t>
  </si>
  <si>
    <t>E0014</t>
  </si>
  <si>
    <t>COORDINAR SERVICIOS MUNICIPALES CORRECTAMENTE</t>
  </si>
  <si>
    <t>DESPACHO DIRECC SERVICIOS MUNICIPALES</t>
  </si>
  <si>
    <t>31111M390130100</t>
  </si>
  <si>
    <t>5430</t>
  </si>
  <si>
    <t>5510</t>
  </si>
  <si>
    <t>E001404</t>
  </si>
  <si>
    <t>MODERNIZAR LAS INSTALACIONES DEL RASTRO</t>
  </si>
  <si>
    <t>5670</t>
  </si>
  <si>
    <t>DEPARTAMENTO RASTRO MUNICIPAL</t>
  </si>
  <si>
    <t>31111M390130500</t>
  </si>
  <si>
    <t>E0024</t>
  </si>
  <si>
    <t>FOMENTAR LA CULTU FISICA EN TARIMORO</t>
  </si>
  <si>
    <t>DIRECCION ACCION DEPORTIVA</t>
  </si>
  <si>
    <t>31111M390220000</t>
  </si>
  <si>
    <t>E0026</t>
  </si>
  <si>
    <t>ATENCION EN CONTINGENCIAS CIUDADANAS</t>
  </si>
  <si>
    <t>DIRECCION DE PROTECCION CIVIL</t>
  </si>
  <si>
    <t>31111M390270000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</si>
  <si>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</si>
  <si>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</si>
  <si>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</si>
  <si>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</si>
  <si>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</si>
  <si>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</si>
  <si>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K0084</t>
  </si>
  <si>
    <t>IMAGEN URBA E ILUMINACIÓN JARDIN PRINCIPAL</t>
  </si>
  <si>
    <t>K0030</t>
  </si>
  <si>
    <t>CONSTRUC DRENAJES SANITARIOS PSBGTO 2023</t>
  </si>
  <si>
    <t>6130</t>
  </si>
  <si>
    <t>K0062</t>
  </si>
  <si>
    <t>R DREN S MONC, C. ALAMO, SAUZ Y EMILI 1E</t>
  </si>
  <si>
    <t>K0077</t>
  </si>
  <si>
    <t>R DRE SAN C. PORFIR DÍAZ 1E GALER PANALE</t>
  </si>
  <si>
    <t>K0080</t>
  </si>
  <si>
    <t>SIST POT AGUA HDA VIEJA-ACEBUCHE PZO ACEB</t>
  </si>
  <si>
    <t>K0085</t>
  </si>
  <si>
    <t>"REH DREN SANIT LA MONCADA, C 16 DE SEPTIEM"</t>
  </si>
  <si>
    <t>6140</t>
  </si>
  <si>
    <t>K0028</t>
  </si>
  <si>
    <t>CONSTRUC ELECTRIFICACIONES PSBMC 2023</t>
  </si>
  <si>
    <t>K0029</t>
  </si>
  <si>
    <t>CONSTRUC ELECTRIFICACIONES PSBGTO 2023</t>
  </si>
  <si>
    <t>K0031</t>
  </si>
  <si>
    <t>REH C.LAZARO CARDENAS, CUADRILLA CACALOTE</t>
  </si>
  <si>
    <t>K0032</t>
  </si>
  <si>
    <t>REH C.NICOLAS BRAVO, LA NORIA DE GALLEGOS</t>
  </si>
  <si>
    <t>K0033</t>
  </si>
  <si>
    <t>REH C MORELOS, SN JUAN BAUTISTA CACALOTE</t>
  </si>
  <si>
    <t>K0042</t>
  </si>
  <si>
    <t>R CALLE ERNESTO ACOSTA 1E LOC. TARIMORO</t>
  </si>
  <si>
    <t>K0048</t>
  </si>
  <si>
    <t>R CALLE XOCHITL LOC TARIMORO</t>
  </si>
  <si>
    <t>K0049</t>
  </si>
  <si>
    <t>R CALLE HEBERTO CASTILLO  LOC. TARIMORO</t>
  </si>
  <si>
    <t>K0050</t>
  </si>
  <si>
    <t>"R CALLE INSURGENTES, LOC TLALIXCOYA"</t>
  </si>
  <si>
    <t>K0051</t>
  </si>
  <si>
    <t>"R CALLE 10 DE MAYO 1E, LOCALIDAD EL TORO"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</si>
  <si>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</si>
  <si>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</si>
  <si>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</si>
  <si>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</si>
  <si>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</si>
  <si>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</si>
  <si>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K0056</t>
  </si>
  <si>
    <t>"R CALLE PROVIDENCIA 1E, LOC HUAPANGO"</t>
  </si>
  <si>
    <t>K0061</t>
  </si>
  <si>
    <t>CONST ELECT LOC ESPERANZA, CALLE PÍPILA</t>
  </si>
  <si>
    <t>K0064</t>
  </si>
  <si>
    <t>REH CALLE LOC MONCADA, C. FRANCIS VILLA</t>
  </si>
  <si>
    <t>K0065</t>
  </si>
  <si>
    <t>REH CALLE LOC EL ACEBUCHE, C CUAUHTÉMOC</t>
  </si>
  <si>
    <t>K0066</t>
  </si>
  <si>
    <t>REH CALLE LOC GUADALUPE, C IGNA ZARAGOZA</t>
  </si>
  <si>
    <t>K0067</t>
  </si>
  <si>
    <t>R CALLE L. SN NICO COND, C. RIO LE Y AZT</t>
  </si>
  <si>
    <t>K0069</t>
  </si>
  <si>
    <t>R CALLE VERACRUZ C/EMP 1E, NORIA GALLEGO</t>
  </si>
  <si>
    <t>K0070</t>
  </si>
  <si>
    <t>R CALLE ALDAMA 1 ETAPA, LOC CHARCO LARGO</t>
  </si>
  <si>
    <t>K0071</t>
  </si>
  <si>
    <t>R CALLE  FAUSTINO ROSIL 1E, LOC. MONCADA</t>
  </si>
  <si>
    <t>K0075</t>
  </si>
  <si>
    <t>R CALLE EL CUERVO LOC. TARIMORO</t>
  </si>
  <si>
    <t>K0076</t>
  </si>
  <si>
    <t>R CALLE ALTAMIRANO 1E C/EMP LOC TARIMORO</t>
  </si>
  <si>
    <t>K0082</t>
  </si>
  <si>
    <t>REH C EMPED MIGUEL HIDALGO LOC LA BÓVEDA</t>
  </si>
  <si>
    <t>K0086</t>
  </si>
  <si>
    <t>"C ELECTRIF LOC LA MONCADA, C. CAMELINA"</t>
  </si>
  <si>
    <t>K0087</t>
  </si>
  <si>
    <t>"C ELECTRIF MINILLAS, C. VILLA, ZAPATA, S/NOMB"</t>
  </si>
  <si>
    <t>K0088</t>
  </si>
  <si>
    <t>"C ELECTR ESPERANZA, C. VIC FOX Y PRIV MECITA"</t>
  </si>
  <si>
    <t>K0089</t>
  </si>
  <si>
    <t>"C ELECTR PROV CACAL, C FCO V OTE Y PRIV FCO V SUR</t>
  </si>
  <si>
    <t>K0090</t>
  </si>
  <si>
    <t>"REHAB CALLE DE MONCADA, C. 16 SEPTIEMBRE"</t>
  </si>
  <si>
    <t>K0094</t>
  </si>
  <si>
    <t>"R CALLE PROV CACALOTE, C FCO I MADERO OTE"</t>
  </si>
  <si>
    <t>K0095</t>
  </si>
  <si>
    <t>R CALLE COL BARRIO ALTO C PRIV PORTES GIL</t>
  </si>
  <si>
    <t>K0096</t>
  </si>
  <si>
    <t>"REHAB CALLE TARIMORO, C MARIANO JIMENEZ "</t>
  </si>
  <si>
    <t>K0097</t>
  </si>
  <si>
    <t>"REHAB CALLE TARIMORO, C CIPRIANO RENDÓN "</t>
  </si>
  <si>
    <t>K0098</t>
  </si>
  <si>
    <t>"REHAB CALLE TARIMORO, C AMADO NERVO"</t>
  </si>
  <si>
    <t>K0099</t>
  </si>
  <si>
    <t>"REHAB CALLE COL. AGUACATE, C TOMÁS MEJÍA"</t>
  </si>
  <si>
    <t>K0100</t>
  </si>
  <si>
    <t>K0101</t>
  </si>
  <si>
    <t>"REHA CALLE MONCADA, C GUADALUPE VICTORIA"</t>
  </si>
  <si>
    <t>K0102</t>
  </si>
  <si>
    <t>"REHAB CALLE LA MONCADA, C NICOLAS BRAVO"</t>
  </si>
  <si>
    <t>K0103</t>
  </si>
  <si>
    <t>K0104</t>
  </si>
  <si>
    <t>"REHAB CALLE TARIMORO, C RIO BALSAS"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</si>
  <si>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</si>
  <si>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</si>
  <si>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</si>
  <si>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</si>
  <si>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</si>
  <si>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</si>
  <si>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</si>
  <si>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</si>
  <si>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</si>
  <si>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</si>
  <si>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</si>
  <si>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</si>
  <si>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K0037</t>
  </si>
  <si>
    <t>CONECTANDO MI CAMINO RURAL 2023</t>
  </si>
  <si>
    <t>6150</t>
  </si>
  <si>
    <t>K0072</t>
  </si>
  <si>
    <t>R CAMINO RURAL RIEGO SELLO LOC. MINILLAS</t>
  </si>
  <si>
    <t>K0073</t>
  </si>
  <si>
    <t>R CAMINO RURAL RIEGO SELLO LOC. NOPALERA</t>
  </si>
  <si>
    <t>K0078</t>
  </si>
  <si>
    <t>R CAMIO RURAL RIEGO SELLO LOC. EL TORO</t>
  </si>
  <si>
    <t>K0091</t>
  </si>
  <si>
    <t>REHAB CAMINO R  MONCADA - SN NICOLÁS CONDE</t>
  </si>
  <si>
    <t>K0092</t>
  </si>
  <si>
    <t>REHAB CAMINO R LLANO GRANDE- EL TERRERO</t>
  </si>
  <si>
    <t>K0093</t>
  </si>
  <si>
    <t>REHAB CAMINO RURAL  HUAPANGO- GUADALUPE</t>
  </si>
  <si>
    <t>K0112</t>
  </si>
  <si>
    <t>CARPETA ASFAL CAM ACC OJO DE AGUA NIETO</t>
  </si>
  <si>
    <t>K0114</t>
  </si>
  <si>
    <t>RE CALLE LOC MONCADA C. PRIVADA HIDALGO</t>
  </si>
  <si>
    <t>K0035</t>
  </si>
  <si>
    <t>R PARQUE PUB. C.EMILIO PORTES GIL COL BARR</t>
  </si>
  <si>
    <t>6220</t>
  </si>
  <si>
    <t>K0036</t>
  </si>
  <si>
    <t>R PARQUE PUB. LOC. EL CERRITO (FOVISSSTE)</t>
  </si>
  <si>
    <t>K0074</t>
  </si>
  <si>
    <t>R BARDA PERIME EP NICOL BRAVO LA ESPERAN</t>
  </si>
  <si>
    <t>K0081</t>
  </si>
  <si>
    <t>CONST BARDEADO PERIME PANTEON LA MONCADA</t>
  </si>
  <si>
    <t>K0083</t>
  </si>
  <si>
    <t>REHABILITACIÓN RELLENO SANITARIO TARIMORO</t>
  </si>
  <si>
    <t>K0111</t>
  </si>
  <si>
    <t>REHABILITAC PARQUE PÚBLICO CHARCO LARGO</t>
  </si>
  <si>
    <t>K0113</t>
  </si>
  <si>
    <t>REHAB MERCADO SAN MIGUEL, TARIMORO, GTO.</t>
  </si>
  <si>
    <t>Municipio de Tarimoro, Gto.
Programas y Proyectos de Inversión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</si>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</sst>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7" fillId="0" borderId="0" xfId="0" applyFont="1" applyProtection="1">
      <protection locked="0"/>
    </xf>
    <xf numFmtId="0" fontId="7" fillId="0" borderId="0" xfId="10" applyFont="1" applyAlignment="1" applyProtection="1">
      <alignment horizontal="right" vertical="top"/>
      <protection locked="0"/>
    </xf>
    <xf numFmtId="0" fontId="7" fillId="0" borderId="0" xfId="10" applyFont="1" applyAlignment="1" applyProtection="1">
      <alignment vertical="top"/>
      <protection locked="0"/>
    </xf>
    <xf numFmtId="0" fontId="7" fillId="0" borderId="0" xfId="10" applyFont="1" applyAlignment="1" applyProtection="1">
      <alignment vertical="top" wrapText="1"/>
      <protection locked="0"/>
    </xf>
    <xf numFmtId="4" fontId="7" fillId="0" borderId="0" xfId="10" applyNumberFormat="1" applyFont="1" applyAlignment="1" applyProtection="1">
      <alignment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94CB20-72FC-4473-97ED-44C34D86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38100</xdr:colOff>
      <xdr:row>0</xdr:row>
      <xdr:rowOff>152400</xdr:rowOff>
    </xdr:from>
    <xdr:to>
      <xdr:col>16</xdr:col>
      <xdr:colOff>609600</xdr:colOff>
      <xdr:row>0</xdr:row>
      <xdr:rowOff>495301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F249A21-90A7-43BB-8443-F4125219F6F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26100" y="152400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219075</xdr:colOff>
      <xdr:row>112</xdr:row>
      <xdr:rowOff>85725</xdr:rowOff>
    </xdr:from>
    <xdr:to>
      <xdr:col>10</xdr:col>
      <xdr:colOff>666750</xdr:colOff>
      <xdr:row>121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3A881BA-BEAD-42F4-AA94-5511CE1CB9CB}"/>
            </a:ext>
          </a:extLst>
        </xdr:cNvPr>
        <xdr:cNvSpPr txBox="1"/>
      </xdr:nvSpPr>
      <xdr:spPr>
        <a:xfrm>
          <a:off x="7877175" y="21926550"/>
          <a:ext cx="6877050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5</xdr:col>
      <xdr:colOff>554681</xdr:colOff>
      <xdr:row>115</xdr:row>
      <xdr:rowOff>66124</xdr:rowOff>
    </xdr:from>
    <xdr:to>
      <xdr:col>5</xdr:col>
      <xdr:colOff>2266950</xdr:colOff>
      <xdr:row>115</xdr:row>
      <xdr:rowOff>66675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ED805C1-52FF-499C-92D7-94E2D97095CE}"/>
            </a:ext>
          </a:extLst>
        </xdr:cNvPr>
        <xdr:cNvCxnSpPr/>
      </xdr:nvCxnSpPr>
      <xdr:spPr>
        <a:xfrm>
          <a:off x="8212781" y="22478449"/>
          <a:ext cx="1712269" cy="5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187638</xdr:colOff>
      <xdr:row>115</xdr:row>
      <xdr:rowOff>57150</xdr:rowOff>
    </xdr:from>
    <xdr:to>
      <xdr:col>8</xdr:col>
      <xdr:colOff>1047750</xdr:colOff>
      <xdr:row>115</xdr:row>
      <xdr:rowOff>57150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83442D2-B0E8-4313-A546-8917E81C3D35}"/>
            </a:ext>
          </a:extLst>
        </xdr:cNvPr>
        <xdr:cNvCxnSpPr/>
      </xdr:nvCxnSpPr>
      <xdr:spPr>
        <a:xfrm>
          <a:off x="11446188" y="22469475"/>
          <a:ext cx="18697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7"/>
  <sheetViews>
    <sheetView tabSelected="1" topLeftCell="C85" zoomScaleNormal="100" workbookViewId="0">
      <selection activeCell="H111" sqref="H111"/>
    </sheetView>
  </sheetViews>
  <sheetFormatPr baseColWidth="10" defaultRowHeight="15" x14ac:dyDescent="0.25"/>
  <cols>
    <col min="1" max="1" width="19.5703125" customWidth="1"/>
    <col min="2" max="2" width="47.5703125" customWidth="1"/>
    <col min="3" max="3" width="9.5703125" customWidth="1"/>
    <col min="4" max="4" width="19" customWidth="1"/>
    <col min="5" max="5" width="19.140625" customWidth="1"/>
    <col min="6" max="6" width="40.42578125" customWidth="1"/>
    <col min="7" max="7" width="13.5703125" customWidth="1"/>
    <col min="8" max="8" width="15.140625" customWidth="1"/>
    <col min="9" max="9" width="16.5703125" customWidth="1"/>
    <col min="10" max="10" width="10.7109375" customWidth="1"/>
    <col min="11" max="11" width="10.28515625" customWidth="1"/>
    <col min="12" max="12" width="9.5703125" customWidth="1"/>
    <col min="13" max="13" width="9.42578125" customWidth="1"/>
    <col min="14" max="14" width="10.85546875" customWidth="1"/>
  </cols>
  <sheetData>
    <row r="1" spans="1:17" ht="47.1" customHeight="1" x14ac:dyDescent="0.25">
      <c r="A1" s="21" t="s">
        <v>241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2"/>
      <c r="B2" s="2"/>
      <c r="C2" s="2"/>
      <c r="D2" s="2"/>
      <c r="E2" s="2"/>
      <c r="F2" s="2"/>
      <c r="G2" s="22" t="s">
        <v>0</v>
      </c>
      <c r="H2" s="23"/>
      <c r="I2" s="24"/>
      <c r="J2" s="22" t="s">
        <v>1</v>
      </c>
      <c r="K2" s="23"/>
      <c r="L2" s="23"/>
      <c r="M2" s="24"/>
      <c r="N2" s="25" t="s">
        <v>2</v>
      </c>
      <c r="O2" s="26"/>
      <c r="P2" s="27" t="s">
        <v>3</v>
      </c>
      <c r="Q2" s="28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21835.39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20000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0</v>
      </c>
      <c r="H7" s="10">
        <v>15000</v>
      </c>
      <c r="I7" s="10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0</v>
      </c>
      <c r="H8" s="10">
        <v>25000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43</v>
      </c>
      <c r="B9" s="12" t="s">
        <v>44</v>
      </c>
      <c r="C9" s="12" t="s">
        <v>45</v>
      </c>
      <c r="D9" s="12" t="s">
        <v>24</v>
      </c>
      <c r="E9" s="12" t="s">
        <v>47</v>
      </c>
      <c r="F9" s="12" t="s">
        <v>46</v>
      </c>
      <c r="G9" s="10">
        <v>2500</v>
      </c>
      <c r="H9" s="10">
        <v>2500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48</v>
      </c>
      <c r="B10" s="12" t="s">
        <v>49</v>
      </c>
      <c r="C10" s="12" t="s">
        <v>45</v>
      </c>
      <c r="D10" s="12" t="s">
        <v>24</v>
      </c>
      <c r="E10" s="12" t="s">
        <v>51</v>
      </c>
      <c r="F10" s="12" t="s">
        <v>50</v>
      </c>
      <c r="G10" s="10">
        <v>0</v>
      </c>
      <c r="H10" s="10">
        <v>20000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52</v>
      </c>
      <c r="B11" s="12" t="s">
        <v>49</v>
      </c>
      <c r="C11" s="12" t="s">
        <v>53</v>
      </c>
      <c r="D11" s="12" t="s">
        <v>24</v>
      </c>
      <c r="E11" s="12" t="s">
        <v>51</v>
      </c>
      <c r="F11" s="12" t="s">
        <v>50</v>
      </c>
      <c r="G11" s="10">
        <v>0</v>
      </c>
      <c r="H11" s="10">
        <v>23000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21</v>
      </c>
      <c r="B12" s="12" t="s">
        <v>22</v>
      </c>
      <c r="C12" s="12" t="s">
        <v>53</v>
      </c>
      <c r="D12" s="12" t="s">
        <v>24</v>
      </c>
      <c r="E12" s="12" t="s">
        <v>26</v>
      </c>
      <c r="F12" s="12" t="s">
        <v>25</v>
      </c>
      <c r="G12" s="10">
        <v>0</v>
      </c>
      <c r="H12" s="10">
        <v>30000</v>
      </c>
      <c r="I12" s="10">
        <v>16820.02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0.5606673333333333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27</v>
      </c>
      <c r="B13" s="12" t="s">
        <v>28</v>
      </c>
      <c r="C13" s="12" t="s">
        <v>53</v>
      </c>
      <c r="D13" s="12" t="s">
        <v>24</v>
      </c>
      <c r="E13" s="12" t="s">
        <v>30</v>
      </c>
      <c r="F13" s="12" t="s">
        <v>29</v>
      </c>
      <c r="G13" s="10">
        <v>0</v>
      </c>
      <c r="H13" s="10">
        <v>30000</v>
      </c>
      <c r="I13" s="10">
        <v>17500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0.58333333333333337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31</v>
      </c>
      <c r="B14" s="12" t="s">
        <v>32</v>
      </c>
      <c r="C14" s="12" t="s">
        <v>53</v>
      </c>
      <c r="D14" s="12" t="s">
        <v>24</v>
      </c>
      <c r="E14" s="12" t="s">
        <v>34</v>
      </c>
      <c r="F14" s="12" t="s">
        <v>33</v>
      </c>
      <c r="G14" s="10">
        <v>0</v>
      </c>
      <c r="H14" s="10">
        <v>40000</v>
      </c>
      <c r="I14" s="10">
        <v>26900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0.67249999999999999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54</v>
      </c>
      <c r="B15" s="12" t="s">
        <v>55</v>
      </c>
      <c r="C15" s="12" t="s">
        <v>53</v>
      </c>
      <c r="D15" s="12" t="s">
        <v>24</v>
      </c>
      <c r="E15" s="12" t="s">
        <v>57</v>
      </c>
      <c r="F15" s="12" t="s">
        <v>56</v>
      </c>
      <c r="G15" s="10">
        <v>0</v>
      </c>
      <c r="H15" s="10">
        <v>25000</v>
      </c>
      <c r="I15" s="10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58</v>
      </c>
      <c r="B16" s="12" t="s">
        <v>59</v>
      </c>
      <c r="C16" s="12" t="s">
        <v>53</v>
      </c>
      <c r="D16" s="12" t="s">
        <v>24</v>
      </c>
      <c r="E16" s="12" t="s">
        <v>61</v>
      </c>
      <c r="F16" s="12" t="s">
        <v>60</v>
      </c>
      <c r="G16" s="10">
        <v>0</v>
      </c>
      <c r="H16" s="10">
        <v>25000</v>
      </c>
      <c r="I16" s="10">
        <v>24650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0.98599999999999999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35</v>
      </c>
      <c r="B17" s="12" t="s">
        <v>36</v>
      </c>
      <c r="C17" s="12" t="s">
        <v>53</v>
      </c>
      <c r="D17" s="12" t="s">
        <v>24</v>
      </c>
      <c r="E17" s="12" t="s">
        <v>38</v>
      </c>
      <c r="F17" s="12" t="s">
        <v>37</v>
      </c>
      <c r="G17" s="10">
        <v>0</v>
      </c>
      <c r="H17" s="10">
        <v>20000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62</v>
      </c>
      <c r="B18" s="12" t="s">
        <v>63</v>
      </c>
      <c r="C18" s="12" t="s">
        <v>53</v>
      </c>
      <c r="D18" s="12" t="s">
        <v>24</v>
      </c>
      <c r="E18" s="12" t="s">
        <v>65</v>
      </c>
      <c r="F18" s="12" t="s">
        <v>64</v>
      </c>
      <c r="G18" s="10">
        <v>0</v>
      </c>
      <c r="H18" s="10">
        <v>25000</v>
      </c>
      <c r="I18" s="10">
        <v>9970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0.39879999999999999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39</v>
      </c>
      <c r="B19" s="12" t="s">
        <v>40</v>
      </c>
      <c r="C19" s="12" t="s">
        <v>53</v>
      </c>
      <c r="D19" s="12" t="s">
        <v>24</v>
      </c>
      <c r="E19" s="12" t="s">
        <v>42</v>
      </c>
      <c r="F19" s="12" t="s">
        <v>41</v>
      </c>
      <c r="G19" s="10">
        <v>0</v>
      </c>
      <c r="H19" s="10">
        <v>20000</v>
      </c>
      <c r="I19" s="10">
        <v>12970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0.64849999999999997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27</v>
      </c>
      <c r="B20" s="12" t="s">
        <v>28</v>
      </c>
      <c r="C20" s="12" t="s">
        <v>66</v>
      </c>
      <c r="D20" s="12" t="s">
        <v>24</v>
      </c>
      <c r="E20" s="12" t="s">
        <v>30</v>
      </c>
      <c r="F20" s="12" t="s">
        <v>29</v>
      </c>
      <c r="G20" s="10">
        <v>0</v>
      </c>
      <c r="H20" s="10">
        <v>17000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58</v>
      </c>
      <c r="B21" s="12" t="s">
        <v>59</v>
      </c>
      <c r="C21" s="12" t="s">
        <v>66</v>
      </c>
      <c r="D21" s="12" t="s">
        <v>24</v>
      </c>
      <c r="E21" s="12" t="s">
        <v>61</v>
      </c>
      <c r="F21" s="12" t="s">
        <v>60</v>
      </c>
      <c r="G21" s="10">
        <v>0</v>
      </c>
      <c r="H21" s="10">
        <v>30000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67</v>
      </c>
      <c r="B22" s="12" t="s">
        <v>68</v>
      </c>
      <c r="C22" s="12" t="s">
        <v>66</v>
      </c>
      <c r="D22" s="12" t="s">
        <v>24</v>
      </c>
      <c r="E22" s="12" t="s">
        <v>70</v>
      </c>
      <c r="F22" s="12" t="s">
        <v>69</v>
      </c>
      <c r="G22" s="10">
        <v>0</v>
      </c>
      <c r="H22" s="10">
        <v>630000</v>
      </c>
      <c r="I22" s="10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71</v>
      </c>
      <c r="B23" s="12" t="s">
        <v>72</v>
      </c>
      <c r="C23" s="12" t="s">
        <v>73</v>
      </c>
      <c r="D23" s="12" t="s">
        <v>24</v>
      </c>
      <c r="E23" s="12" t="s">
        <v>75</v>
      </c>
      <c r="F23" s="12" t="s">
        <v>74</v>
      </c>
      <c r="G23" s="10">
        <v>0</v>
      </c>
      <c r="H23" s="10">
        <v>2491000</v>
      </c>
      <c r="I23" s="10">
        <v>2490788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0.99991489361702124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76</v>
      </c>
      <c r="B24" s="12" t="s">
        <v>77</v>
      </c>
      <c r="C24" s="12" t="s">
        <v>73</v>
      </c>
      <c r="D24" s="12" t="s">
        <v>24</v>
      </c>
      <c r="E24" s="12" t="s">
        <v>79</v>
      </c>
      <c r="F24" s="12" t="s">
        <v>78</v>
      </c>
      <c r="G24" s="10">
        <v>0</v>
      </c>
      <c r="H24" s="10">
        <v>2419357</v>
      </c>
      <c r="I24" s="10">
        <v>2414357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0.99793333517955396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67</v>
      </c>
      <c r="B25" s="12" t="s">
        <v>68</v>
      </c>
      <c r="C25" s="12" t="s">
        <v>73</v>
      </c>
      <c r="D25" s="12" t="s">
        <v>24</v>
      </c>
      <c r="E25" s="12" t="s">
        <v>70</v>
      </c>
      <c r="F25" s="12" t="s">
        <v>69</v>
      </c>
      <c r="G25" s="10">
        <v>3500000</v>
      </c>
      <c r="H25" s="10">
        <v>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58</v>
      </c>
      <c r="B26" s="12" t="s">
        <v>59</v>
      </c>
      <c r="C26" s="12" t="s">
        <v>80</v>
      </c>
      <c r="D26" s="12" t="s">
        <v>24</v>
      </c>
      <c r="E26" s="12" t="s">
        <v>61</v>
      </c>
      <c r="F26" s="12" t="s">
        <v>60</v>
      </c>
      <c r="G26" s="10">
        <v>0</v>
      </c>
      <c r="H26" s="10">
        <v>30000</v>
      </c>
      <c r="I26" s="10">
        <v>18999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0.63329999999999997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67</v>
      </c>
      <c r="B27" s="12" t="s">
        <v>68</v>
      </c>
      <c r="C27" s="12" t="s">
        <v>81</v>
      </c>
      <c r="D27" s="12" t="s">
        <v>24</v>
      </c>
      <c r="E27" s="12" t="s">
        <v>70</v>
      </c>
      <c r="F27" s="12" t="s">
        <v>69</v>
      </c>
      <c r="G27" s="10">
        <v>0</v>
      </c>
      <c r="H27" s="10">
        <v>250000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82</v>
      </c>
      <c r="B28" s="12" t="s">
        <v>83</v>
      </c>
      <c r="C28" s="12" t="s">
        <v>84</v>
      </c>
      <c r="D28" s="12" t="s">
        <v>24</v>
      </c>
      <c r="E28" s="12" t="s">
        <v>86</v>
      </c>
      <c r="F28" s="12" t="s">
        <v>85</v>
      </c>
      <c r="G28" s="10">
        <v>0</v>
      </c>
      <c r="H28" s="10">
        <v>9200</v>
      </c>
      <c r="I28" s="10">
        <v>7799.99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0.84782499999999994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87</v>
      </c>
      <c r="B29" s="12" t="s">
        <v>88</v>
      </c>
      <c r="C29" s="12" t="s">
        <v>84</v>
      </c>
      <c r="D29" s="12" t="s">
        <v>24</v>
      </c>
      <c r="E29" s="12" t="s">
        <v>90</v>
      </c>
      <c r="F29" s="12" t="s">
        <v>89</v>
      </c>
      <c r="G29" s="10">
        <v>10000</v>
      </c>
      <c r="H29" s="10">
        <v>10873.24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91</v>
      </c>
      <c r="B30" s="12" t="s">
        <v>92</v>
      </c>
      <c r="C30" s="12" t="s">
        <v>84</v>
      </c>
      <c r="D30" s="12" t="s">
        <v>24</v>
      </c>
      <c r="E30" s="12" t="s">
        <v>94</v>
      </c>
      <c r="F30" s="12" t="s">
        <v>93</v>
      </c>
      <c r="G30" s="10">
        <v>0</v>
      </c>
      <c r="H30" s="10">
        <v>40000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95</v>
      </c>
      <c r="B31" s="12" t="s">
        <v>96</v>
      </c>
      <c r="C31" s="12" t="s">
        <v>97</v>
      </c>
      <c r="D31" s="12" t="s">
        <v>98</v>
      </c>
      <c r="E31" s="12" t="s">
        <v>75</v>
      </c>
      <c r="F31" s="12" t="s">
        <v>74</v>
      </c>
      <c r="G31" s="10">
        <v>0</v>
      </c>
      <c r="H31" s="10">
        <v>1012900</v>
      </c>
      <c r="I31" s="10">
        <v>993275.67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0.98062559976305663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99</v>
      </c>
      <c r="B32" s="12" t="s">
        <v>100</v>
      </c>
      <c r="C32" s="12" t="s">
        <v>97</v>
      </c>
      <c r="D32" s="12" t="s">
        <v>98</v>
      </c>
      <c r="E32" s="12" t="s">
        <v>75</v>
      </c>
      <c r="F32" s="12" t="s">
        <v>74</v>
      </c>
      <c r="G32" s="10">
        <v>0</v>
      </c>
      <c r="H32" s="10">
        <v>302339.73</v>
      </c>
      <c r="I32" s="10">
        <v>289269.87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0.95677094770177906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101</v>
      </c>
      <c r="B33" s="12" t="s">
        <v>102</v>
      </c>
      <c r="C33" s="12" t="s">
        <v>97</v>
      </c>
      <c r="D33" s="12" t="s">
        <v>98</v>
      </c>
      <c r="E33" s="12" t="s">
        <v>75</v>
      </c>
      <c r="F33" s="12" t="s">
        <v>74</v>
      </c>
      <c r="G33" s="10">
        <v>0</v>
      </c>
      <c r="H33" s="10">
        <v>2300000</v>
      </c>
      <c r="I33" s="10">
        <v>1158531.23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0.50370923043478255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103</v>
      </c>
      <c r="B34" s="12" t="s">
        <v>104</v>
      </c>
      <c r="C34" s="12" t="s">
        <v>105</v>
      </c>
      <c r="D34" s="12" t="s">
        <v>98</v>
      </c>
      <c r="E34" s="12" t="s">
        <v>75</v>
      </c>
      <c r="F34" s="12" t="s">
        <v>74</v>
      </c>
      <c r="G34" s="10">
        <v>0</v>
      </c>
      <c r="H34" s="10">
        <v>1228900.01</v>
      </c>
      <c r="I34" s="10">
        <v>1228900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0.99999999186264144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106</v>
      </c>
      <c r="B35" s="12" t="s">
        <v>107</v>
      </c>
      <c r="C35" s="12" t="s">
        <v>105</v>
      </c>
      <c r="D35" s="12" t="s">
        <v>98</v>
      </c>
      <c r="E35" s="12" t="s">
        <v>75</v>
      </c>
      <c r="F35" s="12" t="s">
        <v>74</v>
      </c>
      <c r="G35" s="10">
        <v>0</v>
      </c>
      <c r="H35" s="10">
        <v>1235123.1200000001</v>
      </c>
      <c r="I35" s="10">
        <v>1235123.1200000001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1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108</v>
      </c>
      <c r="B36" s="12" t="s">
        <v>109</v>
      </c>
      <c r="C36" s="12" t="s">
        <v>105</v>
      </c>
      <c r="D36" s="12" t="s">
        <v>98</v>
      </c>
      <c r="E36" s="12" t="s">
        <v>75</v>
      </c>
      <c r="F36" s="12" t="s">
        <v>74</v>
      </c>
      <c r="G36" s="10">
        <v>0</v>
      </c>
      <c r="H36" s="10">
        <v>229671.17</v>
      </c>
      <c r="I36" s="10">
        <v>229671.17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1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2" t="s">
        <v>110</v>
      </c>
      <c r="B37" s="12" t="s">
        <v>111</v>
      </c>
      <c r="C37" s="12" t="s">
        <v>105</v>
      </c>
      <c r="D37" s="12" t="s">
        <v>98</v>
      </c>
      <c r="E37" s="12" t="s">
        <v>75</v>
      </c>
      <c r="F37" s="12" t="s">
        <v>74</v>
      </c>
      <c r="G37" s="10">
        <v>0</v>
      </c>
      <c r="H37" s="10">
        <v>1500000</v>
      </c>
      <c r="I37" s="10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112</v>
      </c>
      <c r="B38" s="12" t="s">
        <v>113</v>
      </c>
      <c r="C38" s="12" t="s">
        <v>105</v>
      </c>
      <c r="D38" s="12" t="s">
        <v>98</v>
      </c>
      <c r="E38" s="12" t="s">
        <v>75</v>
      </c>
      <c r="F38" s="12" t="s">
        <v>74</v>
      </c>
      <c r="G38" s="10">
        <v>0</v>
      </c>
      <c r="H38" s="10">
        <v>3500000</v>
      </c>
      <c r="I38" s="10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71</v>
      </c>
      <c r="B39" s="12" t="s">
        <v>72</v>
      </c>
      <c r="C39" s="12" t="s">
        <v>114</v>
      </c>
      <c r="D39" s="12" t="s">
        <v>98</v>
      </c>
      <c r="E39" s="12" t="s">
        <v>75</v>
      </c>
      <c r="F39" s="12" t="s">
        <v>74</v>
      </c>
      <c r="G39" s="10">
        <v>43592846.950000003</v>
      </c>
      <c r="H39" s="10">
        <v>129591.91</v>
      </c>
      <c r="I39" s="10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115</v>
      </c>
      <c r="B40" s="12" t="s">
        <v>116</v>
      </c>
      <c r="C40" s="12" t="s">
        <v>114</v>
      </c>
      <c r="D40" s="12" t="s">
        <v>98</v>
      </c>
      <c r="E40" s="12" t="s">
        <v>75</v>
      </c>
      <c r="F40" s="12" t="s">
        <v>74</v>
      </c>
      <c r="G40" s="10">
        <v>0</v>
      </c>
      <c r="H40" s="10">
        <v>295432.09999999998</v>
      </c>
      <c r="I40" s="10">
        <v>295057.8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0.99873304221172987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117</v>
      </c>
      <c r="B41" s="12" t="s">
        <v>118</v>
      </c>
      <c r="C41" s="12" t="s">
        <v>114</v>
      </c>
      <c r="D41" s="12" t="s">
        <v>98</v>
      </c>
      <c r="E41" s="12" t="s">
        <v>75</v>
      </c>
      <c r="F41" s="12" t="s">
        <v>74</v>
      </c>
      <c r="G41" s="10">
        <v>0</v>
      </c>
      <c r="H41" s="10">
        <v>111807.82</v>
      </c>
      <c r="I41" s="10">
        <v>109608.75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0.98033169772919271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119</v>
      </c>
      <c r="B42" s="12" t="s">
        <v>120</v>
      </c>
      <c r="C42" s="12" t="s">
        <v>114</v>
      </c>
      <c r="D42" s="12" t="s">
        <v>98</v>
      </c>
      <c r="E42" s="12" t="s">
        <v>75</v>
      </c>
      <c r="F42" s="12" t="s">
        <v>74</v>
      </c>
      <c r="G42" s="10">
        <v>0</v>
      </c>
      <c r="H42" s="10">
        <v>1279031.1399999999</v>
      </c>
      <c r="I42" s="10">
        <v>129031.14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0.10088193787056662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121</v>
      </c>
      <c r="B43" s="12" t="s">
        <v>122</v>
      </c>
      <c r="C43" s="12" t="s">
        <v>114</v>
      </c>
      <c r="D43" s="12" t="s">
        <v>98</v>
      </c>
      <c r="E43" s="12" t="s">
        <v>75</v>
      </c>
      <c r="F43" s="12" t="s">
        <v>74</v>
      </c>
      <c r="G43" s="10">
        <v>0</v>
      </c>
      <c r="H43" s="10">
        <v>2253410.9700000002</v>
      </c>
      <c r="I43" s="10">
        <v>2253410.9700000002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1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123</v>
      </c>
      <c r="B44" s="12" t="s">
        <v>124</v>
      </c>
      <c r="C44" s="12" t="s">
        <v>114</v>
      </c>
      <c r="D44" s="12" t="s">
        <v>98</v>
      </c>
      <c r="E44" s="12" t="s">
        <v>75</v>
      </c>
      <c r="F44" s="12" t="s">
        <v>74</v>
      </c>
      <c r="G44" s="10">
        <v>0</v>
      </c>
      <c r="H44" s="10">
        <v>1750310.09</v>
      </c>
      <c r="I44" s="10">
        <v>1750310.09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1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125</v>
      </c>
      <c r="B45" s="12" t="s">
        <v>126</v>
      </c>
      <c r="C45" s="12" t="s">
        <v>114</v>
      </c>
      <c r="D45" s="12" t="s">
        <v>98</v>
      </c>
      <c r="E45" s="12" t="s">
        <v>75</v>
      </c>
      <c r="F45" s="12" t="s">
        <v>74</v>
      </c>
      <c r="G45" s="10">
        <v>0</v>
      </c>
      <c r="H45" s="10">
        <v>1420501.21</v>
      </c>
      <c r="I45" s="10">
        <v>638094.15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0.44920352443768774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127</v>
      </c>
      <c r="B46" s="12" t="s">
        <v>128</v>
      </c>
      <c r="C46" s="12" t="s">
        <v>114</v>
      </c>
      <c r="D46" s="12" t="s">
        <v>98</v>
      </c>
      <c r="E46" s="12" t="s">
        <v>75</v>
      </c>
      <c r="F46" s="12" t="s">
        <v>74</v>
      </c>
      <c r="G46" s="10">
        <v>0</v>
      </c>
      <c r="H46" s="10">
        <v>267876.07</v>
      </c>
      <c r="I46" s="10">
        <v>267876.07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1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129</v>
      </c>
      <c r="B47" s="12" t="s">
        <v>130</v>
      </c>
      <c r="C47" s="12" t="s">
        <v>114</v>
      </c>
      <c r="D47" s="12" t="s">
        <v>98</v>
      </c>
      <c r="E47" s="12" t="s">
        <v>75</v>
      </c>
      <c r="F47" s="12" t="s">
        <v>74</v>
      </c>
      <c r="G47" s="10">
        <v>0</v>
      </c>
      <c r="H47" s="10">
        <v>783781.67</v>
      </c>
      <c r="I47" s="10">
        <v>783781.67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1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131</v>
      </c>
      <c r="B48" s="12" t="s">
        <v>132</v>
      </c>
      <c r="C48" s="12" t="s">
        <v>114</v>
      </c>
      <c r="D48" s="12" t="s">
        <v>98</v>
      </c>
      <c r="E48" s="12" t="s">
        <v>75</v>
      </c>
      <c r="F48" s="12" t="s">
        <v>74</v>
      </c>
      <c r="G48" s="10">
        <v>0</v>
      </c>
      <c r="H48" s="10">
        <v>723513.7</v>
      </c>
      <c r="I48" s="10">
        <v>638921.61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0.88308156431592111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133</v>
      </c>
      <c r="B49" s="12" t="s">
        <v>134</v>
      </c>
      <c r="C49" s="12" t="s">
        <v>114</v>
      </c>
      <c r="D49" s="12" t="s">
        <v>98</v>
      </c>
      <c r="E49" s="12" t="s">
        <v>75</v>
      </c>
      <c r="F49" s="12" t="s">
        <v>74</v>
      </c>
      <c r="G49" s="10">
        <v>0</v>
      </c>
      <c r="H49" s="10">
        <v>1508293.4</v>
      </c>
      <c r="I49" s="10">
        <v>1508293.4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1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135</v>
      </c>
      <c r="B50" s="12" t="s">
        <v>136</v>
      </c>
      <c r="C50" s="12" t="s">
        <v>114</v>
      </c>
      <c r="D50" s="12" t="s">
        <v>98</v>
      </c>
      <c r="E50" s="12" t="s">
        <v>75</v>
      </c>
      <c r="F50" s="12" t="s">
        <v>74</v>
      </c>
      <c r="G50" s="10">
        <v>0</v>
      </c>
      <c r="H50" s="10">
        <v>9114015.6300000008</v>
      </c>
      <c r="I50" s="10">
        <v>3602040.63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0.39521993117319237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137</v>
      </c>
      <c r="B51" s="12" t="s">
        <v>138</v>
      </c>
      <c r="C51" s="12" t="s">
        <v>114</v>
      </c>
      <c r="D51" s="12" t="s">
        <v>98</v>
      </c>
      <c r="E51" s="12" t="s">
        <v>75</v>
      </c>
      <c r="F51" s="12" t="s">
        <v>74</v>
      </c>
      <c r="G51" s="10">
        <v>0</v>
      </c>
      <c r="H51" s="10">
        <v>1983133.43</v>
      </c>
      <c r="I51" s="10">
        <v>1804719.21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0.91003418262179159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139</v>
      </c>
      <c r="B52" s="12" t="s">
        <v>140</v>
      </c>
      <c r="C52" s="12" t="s">
        <v>114</v>
      </c>
      <c r="D52" s="12" t="s">
        <v>98</v>
      </c>
      <c r="E52" s="12" t="s">
        <v>75</v>
      </c>
      <c r="F52" s="12" t="s">
        <v>74</v>
      </c>
      <c r="G52" s="10">
        <v>0</v>
      </c>
      <c r="H52" s="10">
        <v>1223942.8400000001</v>
      </c>
      <c r="I52" s="10">
        <v>1223942.83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0.9999999918296838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141</v>
      </c>
      <c r="B53" s="12" t="s">
        <v>142</v>
      </c>
      <c r="C53" s="12" t="s">
        <v>114</v>
      </c>
      <c r="D53" s="12" t="s">
        <v>98</v>
      </c>
      <c r="E53" s="12" t="s">
        <v>75</v>
      </c>
      <c r="F53" s="12" t="s">
        <v>74</v>
      </c>
      <c r="G53" s="10">
        <v>0</v>
      </c>
      <c r="H53" s="10">
        <v>2040331.48</v>
      </c>
      <c r="I53" s="10">
        <v>2040331.48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1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143</v>
      </c>
      <c r="B54" s="12" t="s">
        <v>144</v>
      </c>
      <c r="C54" s="12" t="s">
        <v>114</v>
      </c>
      <c r="D54" s="12" t="s">
        <v>98</v>
      </c>
      <c r="E54" s="12" t="s">
        <v>75</v>
      </c>
      <c r="F54" s="12" t="s">
        <v>74</v>
      </c>
      <c r="G54" s="10">
        <v>0</v>
      </c>
      <c r="H54" s="10">
        <v>298682.8</v>
      </c>
      <c r="I54" s="10">
        <v>296415.28000000003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0.99240826723199338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145</v>
      </c>
      <c r="B55" s="12" t="s">
        <v>146</v>
      </c>
      <c r="C55" s="12" t="s">
        <v>114</v>
      </c>
      <c r="D55" s="12" t="s">
        <v>98</v>
      </c>
      <c r="E55" s="12" t="s">
        <v>75</v>
      </c>
      <c r="F55" s="12" t="s">
        <v>74</v>
      </c>
      <c r="G55" s="10">
        <v>0</v>
      </c>
      <c r="H55" s="10">
        <v>2398100.4300000002</v>
      </c>
      <c r="I55" s="10">
        <v>2398100.4300000002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1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147</v>
      </c>
      <c r="B56" s="12" t="s">
        <v>148</v>
      </c>
      <c r="C56" s="12" t="s">
        <v>114</v>
      </c>
      <c r="D56" s="12" t="s">
        <v>98</v>
      </c>
      <c r="E56" s="12" t="s">
        <v>75</v>
      </c>
      <c r="F56" s="12" t="s">
        <v>74</v>
      </c>
      <c r="G56" s="10">
        <v>0</v>
      </c>
      <c r="H56" s="10">
        <v>134526.99</v>
      </c>
      <c r="I56" s="10">
        <v>134526.99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1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149</v>
      </c>
      <c r="B57" s="12" t="s">
        <v>150</v>
      </c>
      <c r="C57" s="12" t="s">
        <v>114</v>
      </c>
      <c r="D57" s="12" t="s">
        <v>98</v>
      </c>
      <c r="E57" s="12" t="s">
        <v>75</v>
      </c>
      <c r="F57" s="12" t="s">
        <v>74</v>
      </c>
      <c r="G57" s="10">
        <v>0</v>
      </c>
      <c r="H57" s="10">
        <v>1631430.26</v>
      </c>
      <c r="I57" s="10">
        <v>1593977.89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0.97704322954019496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151</v>
      </c>
      <c r="B58" s="12" t="s">
        <v>152</v>
      </c>
      <c r="C58" s="12" t="s">
        <v>114</v>
      </c>
      <c r="D58" s="12" t="s">
        <v>98</v>
      </c>
      <c r="E58" s="12" t="s">
        <v>75</v>
      </c>
      <c r="F58" s="12" t="s">
        <v>74</v>
      </c>
      <c r="G58" s="10">
        <v>0</v>
      </c>
      <c r="H58" s="10">
        <v>3440178.07</v>
      </c>
      <c r="I58" s="10">
        <v>3440178.07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1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153</v>
      </c>
      <c r="B59" s="12" t="s">
        <v>154</v>
      </c>
      <c r="C59" s="12" t="s">
        <v>114</v>
      </c>
      <c r="D59" s="12" t="s">
        <v>98</v>
      </c>
      <c r="E59" s="12" t="s">
        <v>75</v>
      </c>
      <c r="F59" s="12" t="s">
        <v>74</v>
      </c>
      <c r="G59" s="10">
        <v>0</v>
      </c>
      <c r="H59" s="10">
        <v>1480333.12</v>
      </c>
      <c r="I59" s="10">
        <v>1277711.1599999999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0.86312407845066641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155</v>
      </c>
      <c r="B60" s="12" t="s">
        <v>156</v>
      </c>
      <c r="C60" s="12" t="s">
        <v>114</v>
      </c>
      <c r="D60" s="12" t="s">
        <v>98</v>
      </c>
      <c r="E60" s="12" t="s">
        <v>75</v>
      </c>
      <c r="F60" s="12" t="s">
        <v>74</v>
      </c>
      <c r="G60" s="10">
        <v>0</v>
      </c>
      <c r="H60" s="10">
        <v>998521.09</v>
      </c>
      <c r="I60" s="10">
        <v>998521.09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1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157</v>
      </c>
      <c r="B61" s="12" t="s">
        <v>158</v>
      </c>
      <c r="C61" s="12" t="s">
        <v>114</v>
      </c>
      <c r="D61" s="12" t="s">
        <v>98</v>
      </c>
      <c r="E61" s="12" t="s">
        <v>75</v>
      </c>
      <c r="F61" s="12" t="s">
        <v>74</v>
      </c>
      <c r="G61" s="10">
        <v>0</v>
      </c>
      <c r="H61" s="10">
        <v>1200000</v>
      </c>
      <c r="I61" s="10">
        <v>1200000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1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159</v>
      </c>
      <c r="B62" s="12" t="s">
        <v>160</v>
      </c>
      <c r="C62" s="12" t="s">
        <v>114</v>
      </c>
      <c r="D62" s="12" t="s">
        <v>98</v>
      </c>
      <c r="E62" s="12" t="s">
        <v>75</v>
      </c>
      <c r="F62" s="12" t="s">
        <v>74</v>
      </c>
      <c r="G62" s="10">
        <v>0</v>
      </c>
      <c r="H62" s="10">
        <v>1363443.21</v>
      </c>
      <c r="I62" s="10">
        <v>1363443.2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0.99999999266562778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161</v>
      </c>
      <c r="B63" s="12" t="s">
        <v>162</v>
      </c>
      <c r="C63" s="12" t="s">
        <v>114</v>
      </c>
      <c r="D63" s="12" t="s">
        <v>98</v>
      </c>
      <c r="E63" s="12" t="s">
        <v>75</v>
      </c>
      <c r="F63" s="12" t="s">
        <v>74</v>
      </c>
      <c r="G63" s="10">
        <v>0</v>
      </c>
      <c r="H63" s="10">
        <v>996274.29</v>
      </c>
      <c r="I63" s="10">
        <v>996274.28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0.99999998996260353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163</v>
      </c>
      <c r="B64" s="12" t="s">
        <v>164</v>
      </c>
      <c r="C64" s="12" t="s">
        <v>114</v>
      </c>
      <c r="D64" s="12" t="s">
        <v>98</v>
      </c>
      <c r="E64" s="12" t="s">
        <v>75</v>
      </c>
      <c r="F64" s="12" t="s">
        <v>74</v>
      </c>
      <c r="G64" s="10">
        <v>0</v>
      </c>
      <c r="H64" s="10">
        <v>1995509.29</v>
      </c>
      <c r="I64" s="10">
        <v>1995509.29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1</v>
      </c>
      <c r="P64" s="6">
        <f t="shared" si="6"/>
        <v>0</v>
      </c>
      <c r="Q64" s="6">
        <f t="shared" si="7"/>
        <v>0</v>
      </c>
    </row>
    <row r="65" spans="1:17" x14ac:dyDescent="0.25">
      <c r="A65" s="12" t="s">
        <v>165</v>
      </c>
      <c r="B65" s="12" t="s">
        <v>166</v>
      </c>
      <c r="C65" s="12" t="s">
        <v>114</v>
      </c>
      <c r="D65" s="12" t="s">
        <v>98</v>
      </c>
      <c r="E65" s="12" t="s">
        <v>75</v>
      </c>
      <c r="F65" s="12" t="s">
        <v>74</v>
      </c>
      <c r="G65" s="10">
        <v>0</v>
      </c>
      <c r="H65" s="10">
        <v>475000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2" t="s">
        <v>167</v>
      </c>
      <c r="B66" s="12" t="s">
        <v>168</v>
      </c>
      <c r="C66" s="12" t="s">
        <v>114</v>
      </c>
      <c r="D66" s="12" t="s">
        <v>98</v>
      </c>
      <c r="E66" s="12" t="s">
        <v>75</v>
      </c>
      <c r="F66" s="12" t="s">
        <v>74</v>
      </c>
      <c r="G66" s="10">
        <v>0</v>
      </c>
      <c r="H66" s="10">
        <v>998972.62</v>
      </c>
      <c r="I66" s="10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2" t="s">
        <v>169</v>
      </c>
      <c r="B67" s="12" t="s">
        <v>170</v>
      </c>
      <c r="C67" s="12" t="s">
        <v>114</v>
      </c>
      <c r="D67" s="12" t="s">
        <v>98</v>
      </c>
      <c r="E67" s="12" t="s">
        <v>75</v>
      </c>
      <c r="F67" s="12" t="s">
        <v>74</v>
      </c>
      <c r="G67" s="10">
        <v>0</v>
      </c>
      <c r="H67" s="10">
        <v>500000</v>
      </c>
      <c r="I67" s="10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2" t="s">
        <v>171</v>
      </c>
      <c r="B68" s="12" t="s">
        <v>172</v>
      </c>
      <c r="C68" s="12" t="s">
        <v>114</v>
      </c>
      <c r="D68" s="12" t="s">
        <v>98</v>
      </c>
      <c r="E68" s="12" t="s">
        <v>75</v>
      </c>
      <c r="F68" s="12" t="s">
        <v>74</v>
      </c>
      <c r="G68" s="10">
        <v>0</v>
      </c>
      <c r="H68" s="10">
        <v>400000</v>
      </c>
      <c r="I68" s="10">
        <v>0</v>
      </c>
      <c r="J68" s="5"/>
      <c r="K68" s="5"/>
      <c r="L68" s="5"/>
      <c r="M68" s="8" t="s">
        <v>17</v>
      </c>
      <c r="N68" s="7">
        <f t="shared" ref="N68:N102" si="8">IF(G68&gt;0,I68/G68,0)</f>
        <v>0</v>
      </c>
      <c r="O68" s="7">
        <f t="shared" ref="O68:O102" si="9">IF(H68&gt;0,I68/H68,0)</f>
        <v>0</v>
      </c>
      <c r="P68" s="6">
        <f t="shared" ref="P68:P102" si="10">IF(J68=0,0,L68/J68)</f>
        <v>0</v>
      </c>
      <c r="Q68" s="6">
        <f t="shared" ref="Q68:Q102" si="11">IF(L68=0,0,L68/K68)</f>
        <v>0</v>
      </c>
    </row>
    <row r="69" spans="1:17" x14ac:dyDescent="0.25">
      <c r="A69" s="12" t="s">
        <v>173</v>
      </c>
      <c r="B69" s="12" t="s">
        <v>174</v>
      </c>
      <c r="C69" s="12" t="s">
        <v>114</v>
      </c>
      <c r="D69" s="12" t="s">
        <v>98</v>
      </c>
      <c r="E69" s="12" t="s">
        <v>75</v>
      </c>
      <c r="F69" s="12" t="s">
        <v>74</v>
      </c>
      <c r="G69" s="10">
        <v>0</v>
      </c>
      <c r="H69" s="10">
        <v>3850000</v>
      </c>
      <c r="I69" s="10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7" x14ac:dyDescent="0.25">
      <c r="A70" s="12" t="s">
        <v>175</v>
      </c>
      <c r="B70" s="12" t="s">
        <v>176</v>
      </c>
      <c r="C70" s="12" t="s">
        <v>114</v>
      </c>
      <c r="D70" s="12" t="s">
        <v>98</v>
      </c>
      <c r="E70" s="12" t="s">
        <v>75</v>
      </c>
      <c r="F70" s="12" t="s">
        <v>74</v>
      </c>
      <c r="G70" s="10">
        <v>0</v>
      </c>
      <c r="H70" s="10">
        <v>1500000</v>
      </c>
      <c r="I70" s="10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2" t="s">
        <v>177</v>
      </c>
      <c r="B71" s="12" t="s">
        <v>178</v>
      </c>
      <c r="C71" s="12" t="s">
        <v>114</v>
      </c>
      <c r="D71" s="12" t="s">
        <v>98</v>
      </c>
      <c r="E71" s="12" t="s">
        <v>75</v>
      </c>
      <c r="F71" s="12" t="s">
        <v>74</v>
      </c>
      <c r="G71" s="10">
        <v>0</v>
      </c>
      <c r="H71" s="10">
        <v>843792.5</v>
      </c>
      <c r="I71" s="10">
        <v>314959.2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0.37326617622223474</v>
      </c>
      <c r="P71" s="6">
        <f t="shared" si="10"/>
        <v>0</v>
      </c>
      <c r="Q71" s="6">
        <f t="shared" si="11"/>
        <v>0</v>
      </c>
    </row>
    <row r="72" spans="1:17" x14ac:dyDescent="0.25">
      <c r="A72" s="12" t="s">
        <v>179</v>
      </c>
      <c r="B72" s="12" t="s">
        <v>180</v>
      </c>
      <c r="C72" s="12" t="s">
        <v>114</v>
      </c>
      <c r="D72" s="12" t="s">
        <v>98</v>
      </c>
      <c r="E72" s="12" t="s">
        <v>75</v>
      </c>
      <c r="F72" s="12" t="s">
        <v>74</v>
      </c>
      <c r="G72" s="10">
        <v>0</v>
      </c>
      <c r="H72" s="10">
        <v>1000000</v>
      </c>
      <c r="I72" s="10">
        <v>395660.24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0.39566024</v>
      </c>
      <c r="P72" s="6">
        <f t="shared" si="10"/>
        <v>0</v>
      </c>
      <c r="Q72" s="6">
        <f t="shared" si="11"/>
        <v>0</v>
      </c>
    </row>
    <row r="73" spans="1:17" x14ac:dyDescent="0.25">
      <c r="A73" s="12" t="s">
        <v>181</v>
      </c>
      <c r="B73" s="12" t="s">
        <v>182</v>
      </c>
      <c r="C73" s="12" t="s">
        <v>114</v>
      </c>
      <c r="D73" s="12" t="s">
        <v>98</v>
      </c>
      <c r="E73" s="12" t="s">
        <v>75</v>
      </c>
      <c r="F73" s="12" t="s">
        <v>74</v>
      </c>
      <c r="G73" s="10">
        <v>0</v>
      </c>
      <c r="H73" s="10">
        <v>1000000</v>
      </c>
      <c r="I73" s="10">
        <v>884759.64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0.88475964000000007</v>
      </c>
      <c r="P73" s="6">
        <f t="shared" si="10"/>
        <v>0</v>
      </c>
      <c r="Q73" s="6">
        <f t="shared" si="11"/>
        <v>0</v>
      </c>
    </row>
    <row r="74" spans="1:17" x14ac:dyDescent="0.25">
      <c r="A74" s="12" t="s">
        <v>183</v>
      </c>
      <c r="B74" s="12" t="s">
        <v>184</v>
      </c>
      <c r="C74" s="12" t="s">
        <v>114</v>
      </c>
      <c r="D74" s="12" t="s">
        <v>98</v>
      </c>
      <c r="E74" s="12" t="s">
        <v>75</v>
      </c>
      <c r="F74" s="12" t="s">
        <v>74</v>
      </c>
      <c r="G74" s="10">
        <v>0</v>
      </c>
      <c r="H74" s="10">
        <v>816526.34</v>
      </c>
      <c r="I74" s="10">
        <v>708045.1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0.86714299994290445</v>
      </c>
      <c r="P74" s="6">
        <f t="shared" si="10"/>
        <v>0</v>
      </c>
      <c r="Q74" s="6">
        <f t="shared" si="11"/>
        <v>0</v>
      </c>
    </row>
    <row r="75" spans="1:17" x14ac:dyDescent="0.25">
      <c r="A75" s="12" t="s">
        <v>185</v>
      </c>
      <c r="B75" s="12" t="s">
        <v>186</v>
      </c>
      <c r="C75" s="12" t="s">
        <v>114</v>
      </c>
      <c r="D75" s="12" t="s">
        <v>98</v>
      </c>
      <c r="E75" s="12" t="s">
        <v>75</v>
      </c>
      <c r="F75" s="12" t="s">
        <v>74</v>
      </c>
      <c r="G75" s="10">
        <v>0</v>
      </c>
      <c r="H75" s="10">
        <v>715806.48</v>
      </c>
      <c r="I75" s="10">
        <v>192562.53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0.26901479014272128</v>
      </c>
      <c r="P75" s="6">
        <f t="shared" si="10"/>
        <v>0</v>
      </c>
      <c r="Q75" s="6">
        <f t="shared" si="11"/>
        <v>0</v>
      </c>
    </row>
    <row r="76" spans="1:17" x14ac:dyDescent="0.25">
      <c r="A76" s="12" t="s">
        <v>187</v>
      </c>
      <c r="B76" s="12" t="s">
        <v>186</v>
      </c>
      <c r="C76" s="12" t="s">
        <v>114</v>
      </c>
      <c r="D76" s="12" t="s">
        <v>98</v>
      </c>
      <c r="E76" s="12" t="s">
        <v>75</v>
      </c>
      <c r="F76" s="12" t="s">
        <v>74</v>
      </c>
      <c r="G76" s="10">
        <v>0</v>
      </c>
      <c r="H76" s="10">
        <v>537031.36</v>
      </c>
      <c r="I76" s="10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2" t="s">
        <v>188</v>
      </c>
      <c r="B77" s="12" t="s">
        <v>189</v>
      </c>
      <c r="C77" s="12" t="s">
        <v>114</v>
      </c>
      <c r="D77" s="12" t="s">
        <v>98</v>
      </c>
      <c r="E77" s="12" t="s">
        <v>75</v>
      </c>
      <c r="F77" s="12" t="s">
        <v>74</v>
      </c>
      <c r="G77" s="10">
        <v>0</v>
      </c>
      <c r="H77" s="10">
        <v>1498000</v>
      </c>
      <c r="I77" s="10">
        <v>0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0</v>
      </c>
      <c r="P77" s="6">
        <f t="shared" si="10"/>
        <v>0</v>
      </c>
      <c r="Q77" s="6">
        <f t="shared" si="11"/>
        <v>0</v>
      </c>
    </row>
    <row r="78" spans="1:17" x14ac:dyDescent="0.25">
      <c r="A78" s="12" t="s">
        <v>190</v>
      </c>
      <c r="B78" s="12" t="s">
        <v>191</v>
      </c>
      <c r="C78" s="12" t="s">
        <v>114</v>
      </c>
      <c r="D78" s="12" t="s">
        <v>98</v>
      </c>
      <c r="E78" s="12" t="s">
        <v>75</v>
      </c>
      <c r="F78" s="12" t="s">
        <v>74</v>
      </c>
      <c r="G78" s="10">
        <v>0</v>
      </c>
      <c r="H78" s="10">
        <v>860856.96</v>
      </c>
      <c r="I78" s="10">
        <v>0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0</v>
      </c>
      <c r="P78" s="6">
        <f t="shared" si="10"/>
        <v>0</v>
      </c>
      <c r="Q78" s="6">
        <f t="shared" si="11"/>
        <v>0</v>
      </c>
    </row>
    <row r="79" spans="1:17" x14ac:dyDescent="0.25">
      <c r="A79" s="12" t="s">
        <v>192</v>
      </c>
      <c r="B79" s="12" t="s">
        <v>191</v>
      </c>
      <c r="C79" s="12" t="s">
        <v>114</v>
      </c>
      <c r="D79" s="12" t="s">
        <v>98</v>
      </c>
      <c r="E79" s="12" t="s">
        <v>75</v>
      </c>
      <c r="F79" s="12" t="s">
        <v>74</v>
      </c>
      <c r="G79" s="10">
        <v>0</v>
      </c>
      <c r="H79" s="10">
        <v>1100000</v>
      </c>
      <c r="I79" s="10">
        <v>386212.09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0.35110190000000002</v>
      </c>
      <c r="P79" s="6">
        <f t="shared" si="10"/>
        <v>0</v>
      </c>
      <c r="Q79" s="6">
        <f t="shared" si="11"/>
        <v>0</v>
      </c>
    </row>
    <row r="80" spans="1:17" x14ac:dyDescent="0.25">
      <c r="A80" s="12" t="s">
        <v>193</v>
      </c>
      <c r="B80" s="12" t="s">
        <v>194</v>
      </c>
      <c r="C80" s="12" t="s">
        <v>114</v>
      </c>
      <c r="D80" s="12" t="s">
        <v>98</v>
      </c>
      <c r="E80" s="12" t="s">
        <v>75</v>
      </c>
      <c r="F80" s="12" t="s">
        <v>74</v>
      </c>
      <c r="G80" s="10">
        <v>0</v>
      </c>
      <c r="H80" s="10">
        <v>1506068.42</v>
      </c>
      <c r="I80" s="10">
        <v>0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</v>
      </c>
      <c r="P80" s="6">
        <f t="shared" si="10"/>
        <v>0</v>
      </c>
      <c r="Q80" s="6">
        <f t="shared" si="11"/>
        <v>0</v>
      </c>
    </row>
    <row r="81" spans="1:17" x14ac:dyDescent="0.25">
      <c r="A81" s="12" t="s">
        <v>195</v>
      </c>
      <c r="B81" s="12" t="s">
        <v>196</v>
      </c>
      <c r="C81" s="12" t="s">
        <v>114</v>
      </c>
      <c r="D81" s="12" t="s">
        <v>98</v>
      </c>
      <c r="E81" s="12" t="s">
        <v>75</v>
      </c>
      <c r="F81" s="12" t="s">
        <v>74</v>
      </c>
      <c r="G81" s="10">
        <v>0</v>
      </c>
      <c r="H81" s="10">
        <v>5000000</v>
      </c>
      <c r="I81" s="10">
        <v>0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</v>
      </c>
      <c r="P81" s="6">
        <f t="shared" si="10"/>
        <v>0</v>
      </c>
      <c r="Q81" s="6">
        <f t="shared" si="11"/>
        <v>0</v>
      </c>
    </row>
    <row r="82" spans="1:17" x14ac:dyDescent="0.25">
      <c r="A82" s="12" t="s">
        <v>197</v>
      </c>
      <c r="B82" s="12" t="s">
        <v>198</v>
      </c>
      <c r="C82" s="12" t="s">
        <v>114</v>
      </c>
      <c r="D82" s="12" t="s">
        <v>98</v>
      </c>
      <c r="E82" s="12" t="s">
        <v>75</v>
      </c>
      <c r="F82" s="12" t="s">
        <v>74</v>
      </c>
      <c r="G82" s="10">
        <v>0</v>
      </c>
      <c r="H82" s="10">
        <v>3505659.66</v>
      </c>
      <c r="I82" s="10">
        <v>0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</v>
      </c>
      <c r="P82" s="6">
        <f t="shared" si="10"/>
        <v>0</v>
      </c>
      <c r="Q82" s="6">
        <f t="shared" si="11"/>
        <v>0</v>
      </c>
    </row>
    <row r="83" spans="1:17" x14ac:dyDescent="0.25">
      <c r="A83" s="12" t="s">
        <v>199</v>
      </c>
      <c r="B83" s="12" t="s">
        <v>200</v>
      </c>
      <c r="C83" s="12" t="s">
        <v>114</v>
      </c>
      <c r="D83" s="12" t="s">
        <v>98</v>
      </c>
      <c r="E83" s="12" t="s">
        <v>75</v>
      </c>
      <c r="F83" s="12" t="s">
        <v>74</v>
      </c>
      <c r="G83" s="10">
        <v>0</v>
      </c>
      <c r="H83" s="10">
        <v>2803500</v>
      </c>
      <c r="I83" s="10">
        <v>0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</v>
      </c>
      <c r="P83" s="6">
        <f t="shared" si="10"/>
        <v>0</v>
      </c>
      <c r="Q83" s="6">
        <f t="shared" si="11"/>
        <v>0</v>
      </c>
    </row>
    <row r="84" spans="1:17" x14ac:dyDescent="0.25">
      <c r="A84" s="12" t="s">
        <v>201</v>
      </c>
      <c r="B84" s="12" t="s">
        <v>202</v>
      </c>
      <c r="C84" s="12" t="s">
        <v>114</v>
      </c>
      <c r="D84" s="12" t="s">
        <v>98</v>
      </c>
      <c r="E84" s="12" t="s">
        <v>75</v>
      </c>
      <c r="F84" s="12" t="s">
        <v>74</v>
      </c>
      <c r="G84" s="10">
        <v>0</v>
      </c>
      <c r="H84" s="10">
        <v>1315125</v>
      </c>
      <c r="I84" s="10">
        <v>0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0</v>
      </c>
      <c r="P84" s="6">
        <f t="shared" si="10"/>
        <v>0</v>
      </c>
      <c r="Q84" s="6">
        <f t="shared" si="11"/>
        <v>0</v>
      </c>
    </row>
    <row r="85" spans="1:17" x14ac:dyDescent="0.25">
      <c r="A85" s="12" t="s">
        <v>203</v>
      </c>
      <c r="B85" s="12" t="s">
        <v>204</v>
      </c>
      <c r="C85" s="12" t="s">
        <v>114</v>
      </c>
      <c r="D85" s="12" t="s">
        <v>98</v>
      </c>
      <c r="E85" s="12" t="s">
        <v>75</v>
      </c>
      <c r="F85" s="12" t="s">
        <v>74</v>
      </c>
      <c r="G85" s="10">
        <v>0</v>
      </c>
      <c r="H85" s="10">
        <v>4000000</v>
      </c>
      <c r="I85" s="10">
        <v>0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0</v>
      </c>
      <c r="P85" s="6">
        <f t="shared" si="10"/>
        <v>0</v>
      </c>
      <c r="Q85" s="6">
        <f t="shared" si="11"/>
        <v>0</v>
      </c>
    </row>
    <row r="86" spans="1:17" x14ac:dyDescent="0.25">
      <c r="A86" s="12" t="s">
        <v>205</v>
      </c>
      <c r="B86" s="12" t="s">
        <v>206</v>
      </c>
      <c r="C86" s="12" t="s">
        <v>114</v>
      </c>
      <c r="D86" s="12" t="s">
        <v>98</v>
      </c>
      <c r="E86" s="12" t="s">
        <v>75</v>
      </c>
      <c r="F86" s="12" t="s">
        <v>74</v>
      </c>
      <c r="G86" s="10">
        <v>0</v>
      </c>
      <c r="H86" s="10">
        <v>2000000</v>
      </c>
      <c r="I86" s="10">
        <v>0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</v>
      </c>
      <c r="P86" s="6">
        <f t="shared" si="10"/>
        <v>0</v>
      </c>
      <c r="Q86" s="6">
        <f t="shared" si="11"/>
        <v>0</v>
      </c>
    </row>
    <row r="87" spans="1:17" x14ac:dyDescent="0.25">
      <c r="A87" s="12" t="s">
        <v>207</v>
      </c>
      <c r="B87" s="12" t="s">
        <v>208</v>
      </c>
      <c r="C87" s="12" t="s">
        <v>209</v>
      </c>
      <c r="D87" s="12" t="s">
        <v>98</v>
      </c>
      <c r="E87" s="12" t="s">
        <v>75</v>
      </c>
      <c r="F87" s="12" t="s">
        <v>74</v>
      </c>
      <c r="G87" s="10">
        <v>0</v>
      </c>
      <c r="H87" s="10">
        <v>6480798.6500000004</v>
      </c>
      <c r="I87" s="10">
        <v>6055974.4199999999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0.9344487843330852</v>
      </c>
      <c r="P87" s="6">
        <f t="shared" si="10"/>
        <v>0</v>
      </c>
      <c r="Q87" s="6">
        <f t="shared" si="11"/>
        <v>0</v>
      </c>
    </row>
    <row r="88" spans="1:17" x14ac:dyDescent="0.25">
      <c r="A88" s="12" t="s">
        <v>210</v>
      </c>
      <c r="B88" s="12" t="s">
        <v>211</v>
      </c>
      <c r="C88" s="12" t="s">
        <v>209</v>
      </c>
      <c r="D88" s="12" t="s">
        <v>98</v>
      </c>
      <c r="E88" s="12" t="s">
        <v>75</v>
      </c>
      <c r="F88" s="12" t="s">
        <v>74</v>
      </c>
      <c r="G88" s="10">
        <v>0</v>
      </c>
      <c r="H88" s="10">
        <v>103391.47</v>
      </c>
      <c r="I88" s="10">
        <v>103391.46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0.99999990328022226</v>
      </c>
      <c r="P88" s="6">
        <f t="shared" si="10"/>
        <v>0</v>
      </c>
      <c r="Q88" s="6">
        <f t="shared" si="11"/>
        <v>0</v>
      </c>
    </row>
    <row r="89" spans="1:17" x14ac:dyDescent="0.25">
      <c r="A89" s="12" t="s">
        <v>212</v>
      </c>
      <c r="B89" s="12" t="s">
        <v>213</v>
      </c>
      <c r="C89" s="12" t="s">
        <v>209</v>
      </c>
      <c r="D89" s="12" t="s">
        <v>98</v>
      </c>
      <c r="E89" s="12" t="s">
        <v>75</v>
      </c>
      <c r="F89" s="12" t="s">
        <v>74</v>
      </c>
      <c r="G89" s="10">
        <v>0</v>
      </c>
      <c r="H89" s="10">
        <v>12002.93</v>
      </c>
      <c r="I89" s="10">
        <v>12002.93</v>
      </c>
      <c r="J89" s="5"/>
      <c r="K89" s="5"/>
      <c r="L89" s="5"/>
      <c r="M89" s="8" t="s">
        <v>17</v>
      </c>
      <c r="N89" s="7">
        <f t="shared" si="8"/>
        <v>0</v>
      </c>
      <c r="O89" s="7">
        <f t="shared" si="9"/>
        <v>1</v>
      </c>
      <c r="P89" s="6">
        <f t="shared" si="10"/>
        <v>0</v>
      </c>
      <c r="Q89" s="6">
        <f t="shared" si="11"/>
        <v>0</v>
      </c>
    </row>
    <row r="90" spans="1:17" x14ac:dyDescent="0.25">
      <c r="A90" s="12" t="s">
        <v>214</v>
      </c>
      <c r="B90" s="12" t="s">
        <v>215</v>
      </c>
      <c r="C90" s="12" t="s">
        <v>209</v>
      </c>
      <c r="D90" s="12" t="s">
        <v>98</v>
      </c>
      <c r="E90" s="12" t="s">
        <v>75</v>
      </c>
      <c r="F90" s="12" t="s">
        <v>74</v>
      </c>
      <c r="G90" s="10">
        <v>0</v>
      </c>
      <c r="H90" s="10">
        <v>130337.18</v>
      </c>
      <c r="I90" s="10">
        <v>129703.92</v>
      </c>
      <c r="J90" s="5"/>
      <c r="K90" s="5"/>
      <c r="L90" s="5"/>
      <c r="M90" s="8" t="s">
        <v>17</v>
      </c>
      <c r="N90" s="7">
        <f t="shared" si="8"/>
        <v>0</v>
      </c>
      <c r="O90" s="7">
        <f t="shared" si="9"/>
        <v>0.99514137101938227</v>
      </c>
      <c r="P90" s="6">
        <f t="shared" si="10"/>
        <v>0</v>
      </c>
      <c r="Q90" s="6">
        <f t="shared" si="11"/>
        <v>0</v>
      </c>
    </row>
    <row r="91" spans="1:17" x14ac:dyDescent="0.25">
      <c r="A91" s="12" t="s">
        <v>216</v>
      </c>
      <c r="B91" s="12" t="s">
        <v>217</v>
      </c>
      <c r="C91" s="12" t="s">
        <v>209</v>
      </c>
      <c r="D91" s="12" t="s">
        <v>98</v>
      </c>
      <c r="E91" s="12" t="s">
        <v>75</v>
      </c>
      <c r="F91" s="12" t="s">
        <v>74</v>
      </c>
      <c r="G91" s="10">
        <v>0</v>
      </c>
      <c r="H91" s="10">
        <v>3000000</v>
      </c>
      <c r="I91" s="10">
        <v>0</v>
      </c>
      <c r="J91" s="5"/>
      <c r="K91" s="5"/>
      <c r="L91" s="5"/>
      <c r="M91" s="8" t="s">
        <v>17</v>
      </c>
      <c r="N91" s="7">
        <f t="shared" si="8"/>
        <v>0</v>
      </c>
      <c r="O91" s="7">
        <f t="shared" si="9"/>
        <v>0</v>
      </c>
      <c r="P91" s="6">
        <f t="shared" si="10"/>
        <v>0</v>
      </c>
      <c r="Q91" s="6">
        <f t="shared" si="11"/>
        <v>0</v>
      </c>
    </row>
    <row r="92" spans="1:17" x14ac:dyDescent="0.25">
      <c r="A92" s="12" t="s">
        <v>218</v>
      </c>
      <c r="B92" s="12" t="s">
        <v>219</v>
      </c>
      <c r="C92" s="12" t="s">
        <v>209</v>
      </c>
      <c r="D92" s="12" t="s">
        <v>98</v>
      </c>
      <c r="E92" s="12" t="s">
        <v>75</v>
      </c>
      <c r="F92" s="12" t="s">
        <v>74</v>
      </c>
      <c r="G92" s="10">
        <v>0</v>
      </c>
      <c r="H92" s="10">
        <v>3000000</v>
      </c>
      <c r="I92" s="10">
        <v>0</v>
      </c>
      <c r="J92" s="5"/>
      <c r="K92" s="5"/>
      <c r="L92" s="5"/>
      <c r="M92" s="8" t="s">
        <v>17</v>
      </c>
      <c r="N92" s="7">
        <f t="shared" si="8"/>
        <v>0</v>
      </c>
      <c r="O92" s="7">
        <f t="shared" si="9"/>
        <v>0</v>
      </c>
      <c r="P92" s="6">
        <f t="shared" si="10"/>
        <v>0</v>
      </c>
      <c r="Q92" s="6">
        <f t="shared" si="11"/>
        <v>0</v>
      </c>
    </row>
    <row r="93" spans="1:17" x14ac:dyDescent="0.25">
      <c r="A93" s="12" t="s">
        <v>220</v>
      </c>
      <c r="B93" s="12" t="s">
        <v>221</v>
      </c>
      <c r="C93" s="12" t="s">
        <v>209</v>
      </c>
      <c r="D93" s="12" t="s">
        <v>98</v>
      </c>
      <c r="E93" s="12" t="s">
        <v>75</v>
      </c>
      <c r="F93" s="12" t="s">
        <v>74</v>
      </c>
      <c r="G93" s="10">
        <v>0</v>
      </c>
      <c r="H93" s="10">
        <v>2658333.34</v>
      </c>
      <c r="I93" s="10">
        <v>0</v>
      </c>
      <c r="J93" s="5"/>
      <c r="K93" s="5"/>
      <c r="L93" s="5"/>
      <c r="M93" s="8" t="s">
        <v>17</v>
      </c>
      <c r="N93" s="7">
        <f t="shared" si="8"/>
        <v>0</v>
      </c>
      <c r="O93" s="7">
        <f t="shared" si="9"/>
        <v>0</v>
      </c>
      <c r="P93" s="6">
        <f t="shared" si="10"/>
        <v>0</v>
      </c>
      <c r="Q93" s="6">
        <f t="shared" si="11"/>
        <v>0</v>
      </c>
    </row>
    <row r="94" spans="1:17" x14ac:dyDescent="0.25">
      <c r="A94" s="12" t="s">
        <v>222</v>
      </c>
      <c r="B94" s="12" t="s">
        <v>223</v>
      </c>
      <c r="C94" s="12" t="s">
        <v>209</v>
      </c>
      <c r="D94" s="12" t="s">
        <v>98</v>
      </c>
      <c r="E94" s="12" t="s">
        <v>75</v>
      </c>
      <c r="F94" s="12" t="s">
        <v>74</v>
      </c>
      <c r="G94" s="10">
        <v>0</v>
      </c>
      <c r="H94" s="10">
        <v>1000000</v>
      </c>
      <c r="I94" s="10">
        <v>959685.47</v>
      </c>
      <c r="J94" s="5"/>
      <c r="K94" s="5"/>
      <c r="L94" s="5"/>
      <c r="M94" s="8" t="s">
        <v>17</v>
      </c>
      <c r="N94" s="7">
        <f t="shared" si="8"/>
        <v>0</v>
      </c>
      <c r="O94" s="7">
        <f t="shared" si="9"/>
        <v>0.95968546999999993</v>
      </c>
      <c r="P94" s="6">
        <f t="shared" si="10"/>
        <v>0</v>
      </c>
      <c r="Q94" s="6">
        <f t="shared" si="11"/>
        <v>0</v>
      </c>
    </row>
    <row r="95" spans="1:17" x14ac:dyDescent="0.25">
      <c r="A95" s="12" t="s">
        <v>224</v>
      </c>
      <c r="B95" s="12" t="s">
        <v>225</v>
      </c>
      <c r="C95" s="12" t="s">
        <v>209</v>
      </c>
      <c r="D95" s="12" t="s">
        <v>98</v>
      </c>
      <c r="E95" s="12" t="s">
        <v>75</v>
      </c>
      <c r="F95" s="12" t="s">
        <v>74</v>
      </c>
      <c r="G95" s="10">
        <v>0</v>
      </c>
      <c r="H95" s="10">
        <v>0</v>
      </c>
      <c r="I95" s="10">
        <v>0</v>
      </c>
      <c r="J95" s="5"/>
      <c r="K95" s="5"/>
      <c r="L95" s="5"/>
      <c r="M95" s="8" t="s">
        <v>17</v>
      </c>
      <c r="N95" s="7">
        <f t="shared" si="8"/>
        <v>0</v>
      </c>
      <c r="O95" s="7">
        <f t="shared" si="9"/>
        <v>0</v>
      </c>
      <c r="P95" s="6">
        <f t="shared" si="10"/>
        <v>0</v>
      </c>
      <c r="Q95" s="6">
        <f t="shared" si="11"/>
        <v>0</v>
      </c>
    </row>
    <row r="96" spans="1:17" x14ac:dyDescent="0.25">
      <c r="A96" s="12" t="s">
        <v>226</v>
      </c>
      <c r="B96" s="12" t="s">
        <v>227</v>
      </c>
      <c r="C96" s="12" t="s">
        <v>228</v>
      </c>
      <c r="D96" s="12" t="s">
        <v>98</v>
      </c>
      <c r="E96" s="12" t="s">
        <v>75</v>
      </c>
      <c r="F96" s="12" t="s">
        <v>74</v>
      </c>
      <c r="G96" s="10">
        <v>0</v>
      </c>
      <c r="H96" s="10">
        <v>2900000</v>
      </c>
      <c r="I96" s="10">
        <v>0</v>
      </c>
      <c r="J96" s="5"/>
      <c r="K96" s="5"/>
      <c r="L96" s="5"/>
      <c r="M96" s="8" t="s">
        <v>17</v>
      </c>
      <c r="N96" s="7">
        <f t="shared" si="8"/>
        <v>0</v>
      </c>
      <c r="O96" s="7">
        <f t="shared" si="9"/>
        <v>0</v>
      </c>
      <c r="P96" s="6">
        <f t="shared" si="10"/>
        <v>0</v>
      </c>
      <c r="Q96" s="6">
        <f t="shared" si="11"/>
        <v>0</v>
      </c>
    </row>
    <row r="97" spans="1:17" x14ac:dyDescent="0.25">
      <c r="A97" s="12" t="s">
        <v>229</v>
      </c>
      <c r="B97" s="12" t="s">
        <v>230</v>
      </c>
      <c r="C97" s="12" t="s">
        <v>228</v>
      </c>
      <c r="D97" s="12" t="s">
        <v>98</v>
      </c>
      <c r="E97" s="12" t="s">
        <v>75</v>
      </c>
      <c r="F97" s="12" t="s">
        <v>74</v>
      </c>
      <c r="G97" s="10">
        <v>0</v>
      </c>
      <c r="H97" s="10">
        <v>1400000</v>
      </c>
      <c r="I97" s="10">
        <v>0</v>
      </c>
      <c r="J97" s="5"/>
      <c r="K97" s="5"/>
      <c r="L97" s="5"/>
      <c r="M97" s="8" t="s">
        <v>17</v>
      </c>
      <c r="N97" s="7">
        <f t="shared" si="8"/>
        <v>0</v>
      </c>
      <c r="O97" s="7">
        <f t="shared" si="9"/>
        <v>0</v>
      </c>
      <c r="P97" s="6">
        <f t="shared" si="10"/>
        <v>0</v>
      </c>
      <c r="Q97" s="6">
        <f t="shared" si="11"/>
        <v>0</v>
      </c>
    </row>
    <row r="98" spans="1:17" x14ac:dyDescent="0.25">
      <c r="A98" s="12" t="s">
        <v>231</v>
      </c>
      <c r="B98" s="12" t="s">
        <v>232</v>
      </c>
      <c r="C98" s="12" t="s">
        <v>228</v>
      </c>
      <c r="D98" s="12" t="s">
        <v>98</v>
      </c>
      <c r="E98" s="12" t="s">
        <v>75</v>
      </c>
      <c r="F98" s="12" t="s">
        <v>74</v>
      </c>
      <c r="G98" s="10">
        <v>0</v>
      </c>
      <c r="H98" s="10">
        <v>335462.78999999998</v>
      </c>
      <c r="I98" s="10">
        <v>263025.91999999998</v>
      </c>
      <c r="J98" s="5"/>
      <c r="K98" s="5"/>
      <c r="L98" s="5"/>
      <c r="M98" s="8" t="s">
        <v>17</v>
      </c>
      <c r="N98" s="7">
        <f t="shared" si="8"/>
        <v>0</v>
      </c>
      <c r="O98" s="7">
        <f t="shared" si="9"/>
        <v>0.78406883815638684</v>
      </c>
      <c r="P98" s="6">
        <f t="shared" si="10"/>
        <v>0</v>
      </c>
      <c r="Q98" s="6">
        <f t="shared" si="11"/>
        <v>0</v>
      </c>
    </row>
    <row r="99" spans="1:17" x14ac:dyDescent="0.25">
      <c r="A99" s="12" t="s">
        <v>233</v>
      </c>
      <c r="B99" s="12" t="s">
        <v>234</v>
      </c>
      <c r="C99" s="12" t="s">
        <v>228</v>
      </c>
      <c r="D99" s="12" t="s">
        <v>98</v>
      </c>
      <c r="E99" s="12" t="s">
        <v>75</v>
      </c>
      <c r="F99" s="12" t="s">
        <v>74</v>
      </c>
      <c r="G99" s="10">
        <v>0</v>
      </c>
      <c r="H99" s="10">
        <v>3155694.77</v>
      </c>
      <c r="I99" s="10">
        <v>1576352.54</v>
      </c>
      <c r="J99" s="5"/>
      <c r="K99" s="5"/>
      <c r="L99" s="5"/>
      <c r="M99" s="8" t="s">
        <v>17</v>
      </c>
      <c r="N99" s="7">
        <f t="shared" si="8"/>
        <v>0</v>
      </c>
      <c r="O99" s="7">
        <f t="shared" si="9"/>
        <v>0.4995263024123211</v>
      </c>
      <c r="P99" s="6">
        <f t="shared" si="10"/>
        <v>0</v>
      </c>
      <c r="Q99" s="6">
        <f t="shared" si="11"/>
        <v>0</v>
      </c>
    </row>
    <row r="100" spans="1:17" x14ac:dyDescent="0.25">
      <c r="A100" s="12" t="s">
        <v>235</v>
      </c>
      <c r="B100" s="12" t="s">
        <v>236</v>
      </c>
      <c r="C100" s="12" t="s">
        <v>228</v>
      </c>
      <c r="D100" s="12" t="s">
        <v>98</v>
      </c>
      <c r="E100" s="12" t="s">
        <v>75</v>
      </c>
      <c r="F100" s="12" t="s">
        <v>74</v>
      </c>
      <c r="G100" s="10">
        <v>0</v>
      </c>
      <c r="H100" s="10">
        <v>2300000</v>
      </c>
      <c r="I100" s="10">
        <v>0</v>
      </c>
      <c r="J100" s="5"/>
      <c r="K100" s="5"/>
      <c r="L100" s="5"/>
      <c r="M100" s="8" t="s">
        <v>17</v>
      </c>
      <c r="N100" s="7">
        <f t="shared" si="8"/>
        <v>0</v>
      </c>
      <c r="O100" s="7">
        <f t="shared" si="9"/>
        <v>0</v>
      </c>
      <c r="P100" s="6">
        <f t="shared" si="10"/>
        <v>0</v>
      </c>
      <c r="Q100" s="6">
        <f t="shared" si="11"/>
        <v>0</v>
      </c>
    </row>
    <row r="101" spans="1:17" x14ac:dyDescent="0.25">
      <c r="A101" s="12" t="s">
        <v>237</v>
      </c>
      <c r="B101" s="12" t="s">
        <v>238</v>
      </c>
      <c r="C101" s="12" t="s">
        <v>228</v>
      </c>
      <c r="D101" s="12" t="s">
        <v>98</v>
      </c>
      <c r="E101" s="12" t="s">
        <v>75</v>
      </c>
      <c r="F101" s="12" t="s">
        <v>74</v>
      </c>
      <c r="G101" s="10">
        <v>0</v>
      </c>
      <c r="H101" s="10">
        <v>1800000</v>
      </c>
      <c r="I101" s="10">
        <v>0</v>
      </c>
      <c r="J101" s="5"/>
      <c r="K101" s="5"/>
      <c r="L101" s="5"/>
      <c r="M101" s="8" t="s">
        <v>17</v>
      </c>
      <c r="N101" s="7">
        <f t="shared" si="8"/>
        <v>0</v>
      </c>
      <c r="O101" s="7">
        <f t="shared" si="9"/>
        <v>0</v>
      </c>
      <c r="P101" s="6">
        <f t="shared" si="10"/>
        <v>0</v>
      </c>
      <c r="Q101" s="6">
        <f t="shared" si="11"/>
        <v>0</v>
      </c>
    </row>
    <row r="102" spans="1:17" x14ac:dyDescent="0.25">
      <c r="A102" s="12" t="s">
        <v>239</v>
      </c>
      <c r="B102" s="12" t="s">
        <v>240</v>
      </c>
      <c r="C102" s="12" t="s">
        <v>228</v>
      </c>
      <c r="D102" s="12" t="s">
        <v>98</v>
      </c>
      <c r="E102" s="12" t="s">
        <v>75</v>
      </c>
      <c r="F102" s="12" t="s">
        <v>74</v>
      </c>
      <c r="G102" s="10">
        <v>0</v>
      </c>
      <c r="H102" s="10">
        <v>5835286.4500000002</v>
      </c>
      <c r="I102" s="10">
        <v>583528.64</v>
      </c>
      <c r="J102" s="5"/>
      <c r="K102" s="5"/>
      <c r="L102" s="5"/>
      <c r="M102" s="8" t="s">
        <v>17</v>
      </c>
      <c r="N102" s="7">
        <f t="shared" si="8"/>
        <v>0</v>
      </c>
      <c r="O102" s="7">
        <f t="shared" si="9"/>
        <v>9.999999914314403E-2</v>
      </c>
      <c r="P102" s="6">
        <f t="shared" si="10"/>
        <v>0</v>
      </c>
      <c r="Q102" s="6">
        <f t="shared" si="11"/>
        <v>0</v>
      </c>
    </row>
    <row r="103" spans="1:17" x14ac:dyDescent="0.25">
      <c r="G103" s="11">
        <f>SUM(G4:G102)</f>
        <v>47105346.950000003</v>
      </c>
      <c r="H103" s="11">
        <f>SUM(H4:H102)</f>
        <v>128758319.59000002</v>
      </c>
      <c r="I103" s="11">
        <f>SUM(I4:I102)</f>
        <v>55481466.650000021</v>
      </c>
      <c r="P103" s="13">
        <f t="shared" ref="P103" si="12">IF(J103=0,0,L103/J103)</f>
        <v>0</v>
      </c>
      <c r="Q103" s="13">
        <f t="shared" ref="Q103" si="13">IF(L103=0,0,L103/K103)</f>
        <v>0</v>
      </c>
    </row>
    <row r="106" spans="1:17" x14ac:dyDescent="0.25">
      <c r="F106" s="14"/>
      <c r="G106" s="14"/>
      <c r="H106" s="14"/>
      <c r="I106" s="14"/>
    </row>
    <row r="107" spans="1:17" x14ac:dyDescent="0.25">
      <c r="F107" s="15" t="s">
        <v>242</v>
      </c>
      <c r="G107" s="14"/>
      <c r="H107" s="14"/>
      <c r="I107" s="14"/>
    </row>
    <row r="108" spans="1:17" x14ac:dyDescent="0.25">
      <c r="F108" s="14"/>
      <c r="G108" s="14"/>
      <c r="H108" s="14"/>
      <c r="I108" s="14"/>
    </row>
    <row r="109" spans="1:17" x14ac:dyDescent="0.25">
      <c r="F109" s="14"/>
      <c r="G109" s="14"/>
      <c r="H109" s="14"/>
      <c r="I109" s="14"/>
    </row>
    <row r="110" spans="1:17" x14ac:dyDescent="0.25">
      <c r="F110" s="16"/>
      <c r="G110" s="16"/>
      <c r="H110" s="16"/>
      <c r="I110" s="16"/>
    </row>
    <row r="111" spans="1:17" x14ac:dyDescent="0.25">
      <c r="F111" s="17"/>
      <c r="G111" s="18"/>
      <c r="H111" s="18"/>
      <c r="I111" s="18"/>
    </row>
    <row r="112" spans="1:17" x14ac:dyDescent="0.25">
      <c r="F112" s="17"/>
      <c r="G112" s="18"/>
      <c r="H112" s="18"/>
      <c r="I112" s="18"/>
    </row>
    <row r="113" spans="6:9" x14ac:dyDescent="0.25">
      <c r="F113" s="17"/>
      <c r="G113" s="18"/>
      <c r="H113" s="18"/>
      <c r="I113" s="18"/>
    </row>
    <row r="114" spans="6:9" x14ac:dyDescent="0.25">
      <c r="F114" s="17"/>
      <c r="G114" s="18"/>
      <c r="H114" s="18"/>
      <c r="I114" s="18"/>
    </row>
    <row r="115" spans="6:9" x14ac:dyDescent="0.25">
      <c r="F115" s="17"/>
      <c r="G115" s="18"/>
      <c r="H115" s="18"/>
      <c r="I115" s="18"/>
    </row>
    <row r="116" spans="6:9" x14ac:dyDescent="0.25">
      <c r="F116" s="17"/>
      <c r="G116" s="18"/>
      <c r="H116" s="18"/>
      <c r="I116" s="18"/>
    </row>
    <row r="117" spans="6:9" x14ac:dyDescent="0.25">
      <c r="F117" s="17"/>
      <c r="G117" s="18"/>
      <c r="H117" s="18"/>
      <c r="I117" s="18"/>
    </row>
    <row r="118" spans="6:9" x14ac:dyDescent="0.25">
      <c r="F118" s="19"/>
      <c r="G118" s="19"/>
      <c r="H118" s="20"/>
      <c r="I118" s="20"/>
    </row>
    <row r="119" spans="6:9" x14ac:dyDescent="0.25">
      <c r="F119" s="19"/>
      <c r="G119" s="19"/>
      <c r="H119" s="20"/>
      <c r="I119" s="20"/>
    </row>
    <row r="120" spans="6:9" x14ac:dyDescent="0.25">
      <c r="F120" s="15"/>
      <c r="G120" s="15"/>
      <c r="H120" s="15"/>
      <c r="I120" s="15"/>
    </row>
    <row r="121" spans="6:9" x14ac:dyDescent="0.25">
      <c r="F121" s="15"/>
      <c r="G121" s="15"/>
      <c r="H121" s="15"/>
      <c r="I121" s="15"/>
    </row>
    <row r="122" spans="6:9" x14ac:dyDescent="0.25">
      <c r="F122" s="14"/>
      <c r="G122" s="14"/>
      <c r="H122" s="14"/>
      <c r="I122" s="14"/>
    </row>
    <row r="123" spans="6:9" x14ac:dyDescent="0.25">
      <c r="F123" s="14"/>
      <c r="G123" s="14"/>
      <c r="H123" s="14"/>
      <c r="I123" s="14"/>
    </row>
    <row r="124" spans="6:9" x14ac:dyDescent="0.25">
      <c r="F124" s="14"/>
      <c r="G124" s="14"/>
      <c r="H124" s="14"/>
      <c r="I124" s="14"/>
    </row>
    <row r="125" spans="6:9" x14ac:dyDescent="0.25">
      <c r="F125" s="14"/>
      <c r="G125" s="14"/>
      <c r="H125" s="14"/>
      <c r="I125" s="14"/>
    </row>
    <row r="126" spans="6:9" x14ac:dyDescent="0.25">
      <c r="F126" s="14"/>
      <c r="G126" s="14"/>
      <c r="H126" s="14"/>
      <c r="I126" s="14"/>
    </row>
    <row r="127" spans="6:9" x14ac:dyDescent="0.25">
      <c r="F127" s="14"/>
      <c r="G127" s="14"/>
      <c r="H127" s="14"/>
      <c r="I127" s="14"/>
    </row>
  </sheetData>
  <protectedRanges>
    <protectedRange sqref="F122:I127" name="Rango1_1"/>
  </protectedRanges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3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PC</cp:lastModifiedBy>
  <cp:lastPrinted>2024-08-30T20:25:04Z</cp:lastPrinted>
  <dcterms:created xsi:type="dcterms:W3CDTF">2023-06-21T19:35:53Z</dcterms:created>
  <dcterms:modified xsi:type="dcterms:W3CDTF">2024-08-30T20:26:10Z</dcterms:modified>
</cp:coreProperties>
</file>