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mp\Downloads\Nueva carpeta\CUENTA PUBLICA 3ER TRIMESTRE 2024\"/>
    </mc:Choice>
  </mc:AlternateContent>
  <xr:revisionPtr revIDLastSave="0" documentId="13_ncr:1_{F33D9E01-E567-484E-9EC2-64B7F63CD327}" xr6:coauthVersionLast="47" xr6:coauthVersionMax="47" xr10:uidLastSave="{00000000-0000-0000-0000-000000000000}"/>
  <bookViews>
    <workbookView xWindow="-120" yWindow="-120" windowWidth="20730" windowHeight="1176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<sst xmlns="http://schemas.openxmlformats.org/spreadsheetml/2006/main" count="85" uniqueCount="85">
  <si>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</si>
  <si>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</si>
  <si>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</si>
  <si>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</si>
  <si>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</si>
  <si>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</si>
  <si>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</si>
  <si>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</si>
  <si>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</si>
  <si>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</si>
  <si>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</si>
  <si>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</si>
  <si>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</si>
  <si>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</si>
  <si>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</si>
  <si>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</si>
  <si>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</si>
  <si>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</si>
  <si>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</si>
  <si>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</si>
  <si>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</si>
  <si>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</si>
  <si>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</si>
  <si>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</si>
  <si>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</si>
  <si>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</si>
  <si>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</si>
  <si>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</si>
  <si>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</si>
  <si>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</si>
  <si>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</si>
  <si>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</si>
  <si>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</si>
  <si>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</si>
  <si>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</si>
  <si>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</si>
  <si>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</si>
  <si>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</si>
  <si>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</si>
  <si>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</si>
  <si>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</si>
  <si>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</si>
  <si>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</si>
  <si>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</si>
  <si>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</si>
  <si>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</si>
  <si>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</si>
  <si>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</si>
  <si>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</si>
  <si>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</si>
  <si>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</si>
  <si>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</si>
  <si>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</si>
  <si>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</si>
  <si>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</si>
  <si>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</si>
  <si>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</si>
  <si>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</si>
  <si>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</si>
  <si>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</si>
  <si>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</si>
  <si>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</si>
  <si>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</si>
  <si>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</si>
  <si>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</si>
  <si>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</si>
  <si>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</si>
  <si>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</si>
  <si>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</si>
  <si>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</si>
  <si>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</si>
  <si>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</si>
  <si>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</si>
  <si>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</si>
  <si>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</si>
  <si>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</si>
  <si>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</si>
  <si>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</si>
  <si>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</si>
  <si>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</si>
  <si>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</si>
  <si>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</si>
  <si>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</si>
  <si>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</si>
  <si>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Tarimoro, Gto.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</si>
</sst>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3" fillId="0" borderId="12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0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CE9CA6F-F2E0-4504-93CF-62CB9055F50D}"/>
    <cellStyle name="Millares 2 3" xfId="4" xr:uid="{00000000-0005-0000-0000-000003000000}"/>
    <cellStyle name="Millares 2 3 2" xfId="18" xr:uid="{D7A3054A-0AB5-4E04-BA2C-1494003BB8C0}"/>
    <cellStyle name="Millares 2 4" xfId="25" xr:uid="{532814DE-DB30-4C20-B9C0-D1E4DFDDCA3C}"/>
    <cellStyle name="Millares 2 5" xfId="16" xr:uid="{6554C60D-1F98-4C8F-9D5B-EECBA00D1375}"/>
    <cellStyle name="Millares 3" xfId="5" xr:uid="{00000000-0005-0000-0000-000004000000}"/>
    <cellStyle name="Millares 3 2" xfId="19" xr:uid="{305333A6-F5CA-490B-B4F4-F5620F3CDA87}"/>
    <cellStyle name="Moneda 2" xfId="6" xr:uid="{00000000-0005-0000-0000-000005000000}"/>
    <cellStyle name="Moneda 2 2" xfId="20" xr:uid="{2ADDC17D-E377-47F6-AB74-83161D76E73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56096AA8-8C00-4C12-AA36-8BED4168BA5A}"/>
    <cellStyle name="Normal 3" xfId="9" xr:uid="{00000000-0005-0000-0000-000009000000}"/>
    <cellStyle name="Normal 3 2" xfId="22" xr:uid="{515E942D-1828-4182-850C-A929A24AAFA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81310A3-A552-47D9-B05F-D0DF795F0F2C}"/>
    <cellStyle name="Normal 6 3" xfId="23" xr:uid="{8375BE24-7849-44DF-9300-4FC43CDAA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6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94561543.419999987</v>
      </c>
      <c r="C5" s="8">
        <f>SUM(C6:C12)</f>
        <v>-3507279.59</v>
      </c>
      <c r="D5" s="8">
        <f>B5+C5</f>
        <v>91054263.829999983</v>
      </c>
      <c r="E5" s="8">
        <f>SUM(E6:E12)</f>
        <v>59668922.129999995</v>
      </c>
      <c r="F5" s="8">
        <f>SUM(F6:F12)</f>
        <v>59668922.129999995</v>
      </c>
      <c r="G5" s="8">
        <f>D5-E5</f>
        <v>31385341.699999988</v>
      </c>
    </row>
    <row r="6" spans="1:8" x14ac:dyDescent="0.2">
      <c r="A6" s="14" t="s">
        <v>20</v>
      </c>
      <c r="B6" s="5">
        <v>50921087.729999997</v>
      </c>
      <c r="C6" s="5">
        <v>-4435828.6399999997</v>
      </c>
      <c r="D6" s="5">
        <f t="shared" ref="D6:D69" si="0">B6+C6</f>
        <v>46485259.089999996</v>
      </c>
      <c r="E6" s="5">
        <v>33480226.640000001</v>
      </c>
      <c r="F6" s="5">
        <v>33480226.640000001</v>
      </c>
      <c r="G6" s="5">
        <f t="shared" ref="G6:G69" si="1">D6-E6</f>
        <v>13005032.449999996</v>
      </c>
      <c r="H6" s="6">
        <v>1100</v>
      </c>
    </row>
    <row r="7" spans="1:8" x14ac:dyDescent="0.2">
      <c r="A7" s="14" t="s">
        <v>21</v>
      </c>
      <c r="B7" s="5">
        <v>14979337.890000001</v>
      </c>
      <c r="C7" s="5">
        <v>-813233.83</v>
      </c>
      <c r="D7" s="5">
        <f t="shared" si="0"/>
        <v>14166104.060000001</v>
      </c>
      <c r="E7" s="5">
        <v>12256710.91</v>
      </c>
      <c r="F7" s="5">
        <v>12256710.91</v>
      </c>
      <c r="G7" s="5">
        <f t="shared" si="1"/>
        <v>1909393.1500000004</v>
      </c>
      <c r="H7" s="6">
        <v>1200</v>
      </c>
    </row>
    <row r="8" spans="1:8" x14ac:dyDescent="0.2">
      <c r="A8" s="14" t="s">
        <v>22</v>
      </c>
      <c r="B8" s="5">
        <v>7233682.5700000003</v>
      </c>
      <c r="C8" s="5">
        <v>-4300.24</v>
      </c>
      <c r="D8" s="5">
        <f t="shared" si="0"/>
        <v>7229382.3300000001</v>
      </c>
      <c r="E8" s="5">
        <v>561221.43999999994</v>
      </c>
      <c r="F8" s="5">
        <v>561221.43999999994</v>
      </c>
      <c r="G8" s="5">
        <f t="shared" si="1"/>
        <v>6668160.8900000006</v>
      </c>
      <c r="H8" s="6">
        <v>1300</v>
      </c>
    </row>
    <row r="9" spans="1:8" x14ac:dyDescent="0.2">
      <c r="A9" s="14" t="s">
        <v>1</v>
      </c>
      <c r="B9" s="5">
        <v>2685849.85</v>
      </c>
      <c r="C9" s="5">
        <v>1190000</v>
      </c>
      <c r="D9" s="5">
        <f t="shared" si="0"/>
        <v>3875849.85</v>
      </c>
      <c r="E9" s="5">
        <v>2834451.09</v>
      </c>
      <c r="F9" s="5">
        <v>2834451.09</v>
      </c>
      <c r="G9" s="5">
        <f t="shared" si="1"/>
        <v>1041398.7600000002</v>
      </c>
      <c r="H9" s="6">
        <v>1400</v>
      </c>
    </row>
    <row r="10" spans="1:8" x14ac:dyDescent="0.2">
      <c r="A10" s="14" t="s">
        <v>23</v>
      </c>
      <c r="B10" s="5">
        <v>18741585.379999999</v>
      </c>
      <c r="C10" s="5">
        <v>556083.12</v>
      </c>
      <c r="D10" s="5">
        <f t="shared" si="0"/>
        <v>19297668.5</v>
      </c>
      <c r="E10" s="5">
        <v>10536312.050000001</v>
      </c>
      <c r="F10" s="5">
        <v>10536312.050000001</v>
      </c>
      <c r="G10" s="5">
        <f t="shared" si="1"/>
        <v>8761356.4499999993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18415272.699999999</v>
      </c>
      <c r="C13" s="9">
        <f>SUM(C14:C22)</f>
        <v>1732731.6400000001</v>
      </c>
      <c r="D13" s="9">
        <f t="shared" si="0"/>
        <v>20148004.34</v>
      </c>
      <c r="E13" s="9">
        <f>SUM(E14:E22)</f>
        <v>13000835.25</v>
      </c>
      <c r="F13" s="9">
        <f>SUM(F14:F22)</f>
        <v>13000647.75</v>
      </c>
      <c r="G13" s="9">
        <f t="shared" si="1"/>
        <v>7147169.0899999999</v>
      </c>
      <c r="H13" s="13">
        <v>0</v>
      </c>
    </row>
    <row r="14" spans="1:8" x14ac:dyDescent="0.2">
      <c r="A14" s="14" t="s">
        <v>25</v>
      </c>
      <c r="B14" s="5">
        <v>2758200</v>
      </c>
      <c r="C14" s="5">
        <v>-140000</v>
      </c>
      <c r="D14" s="5">
        <f t="shared" si="0"/>
        <v>2618200</v>
      </c>
      <c r="E14" s="5">
        <v>950143.53</v>
      </c>
      <c r="F14" s="5">
        <v>950143.53</v>
      </c>
      <c r="G14" s="5">
        <f t="shared" si="1"/>
        <v>1668056.47</v>
      </c>
      <c r="H14" s="6">
        <v>2100</v>
      </c>
    </row>
    <row r="15" spans="1:8" x14ac:dyDescent="0.2">
      <c r="A15" s="14" t="s">
        <v>26</v>
      </c>
      <c r="B15" s="5">
        <v>952000</v>
      </c>
      <c r="C15" s="5">
        <v>-5000</v>
      </c>
      <c r="D15" s="5">
        <f t="shared" si="0"/>
        <v>947000</v>
      </c>
      <c r="E15" s="5">
        <v>480838.86</v>
      </c>
      <c r="F15" s="5">
        <v>480651.36</v>
      </c>
      <c r="G15" s="5">
        <f t="shared" si="1"/>
        <v>466161.14</v>
      </c>
      <c r="H15" s="6">
        <v>2200</v>
      </c>
    </row>
    <row r="16" spans="1:8" x14ac:dyDescent="0.2">
      <c r="A16" s="14" t="s">
        <v>27</v>
      </c>
      <c r="B16" s="5">
        <v>54252</v>
      </c>
      <c r="C16" s="5">
        <v>-20000</v>
      </c>
      <c r="D16" s="5">
        <f t="shared" si="0"/>
        <v>34252</v>
      </c>
      <c r="E16" s="5">
        <v>1400</v>
      </c>
      <c r="F16" s="5">
        <v>1400</v>
      </c>
      <c r="G16" s="5">
        <f t="shared" si="1"/>
        <v>32852</v>
      </c>
      <c r="H16" s="6">
        <v>2300</v>
      </c>
    </row>
    <row r="17" spans="1:8" x14ac:dyDescent="0.2">
      <c r="A17" s="14" t="s">
        <v>28</v>
      </c>
      <c r="B17" s="5">
        <v>2214000</v>
      </c>
      <c r="C17" s="5">
        <v>685000</v>
      </c>
      <c r="D17" s="5">
        <f t="shared" si="0"/>
        <v>2899000</v>
      </c>
      <c r="E17" s="5">
        <v>1349743.51</v>
      </c>
      <c r="F17" s="5">
        <v>1349743.51</v>
      </c>
      <c r="G17" s="5">
        <f t="shared" si="1"/>
        <v>1549256.49</v>
      </c>
      <c r="H17" s="6">
        <v>2400</v>
      </c>
    </row>
    <row r="18" spans="1:8" x14ac:dyDescent="0.2">
      <c r="A18" s="14" t="s">
        <v>29</v>
      </c>
      <c r="B18" s="5">
        <v>715000</v>
      </c>
      <c r="C18" s="5">
        <v>40000</v>
      </c>
      <c r="D18" s="5">
        <f t="shared" si="0"/>
        <v>755000</v>
      </c>
      <c r="E18" s="5">
        <v>653790.78</v>
      </c>
      <c r="F18" s="5">
        <v>653790.78</v>
      </c>
      <c r="G18" s="5">
        <f t="shared" si="1"/>
        <v>101209.21999999997</v>
      </c>
      <c r="H18" s="6">
        <v>2500</v>
      </c>
    </row>
    <row r="19" spans="1:8" x14ac:dyDescent="0.2">
      <c r="A19" s="14" t="s">
        <v>30</v>
      </c>
      <c r="B19" s="5">
        <v>8440800</v>
      </c>
      <c r="C19" s="5">
        <v>464000</v>
      </c>
      <c r="D19" s="5">
        <f t="shared" si="0"/>
        <v>8904800</v>
      </c>
      <c r="E19" s="5">
        <v>7191976.9299999997</v>
      </c>
      <c r="F19" s="5">
        <v>7191976.9299999997</v>
      </c>
      <c r="G19" s="5">
        <f t="shared" si="1"/>
        <v>1712823.0700000003</v>
      </c>
      <c r="H19" s="6">
        <v>2600</v>
      </c>
    </row>
    <row r="20" spans="1:8" x14ac:dyDescent="0.2">
      <c r="A20" s="14" t="s">
        <v>31</v>
      </c>
      <c r="B20" s="5">
        <v>832000</v>
      </c>
      <c r="C20" s="5">
        <v>147901.64000000001</v>
      </c>
      <c r="D20" s="5">
        <f t="shared" si="0"/>
        <v>979901.64</v>
      </c>
      <c r="E20" s="5">
        <v>598322.15</v>
      </c>
      <c r="F20" s="5">
        <v>598322.15</v>
      </c>
      <c r="G20" s="5">
        <f t="shared" si="1"/>
        <v>381579.49</v>
      </c>
      <c r="H20" s="6">
        <v>2700</v>
      </c>
    </row>
    <row r="21" spans="1:8" x14ac:dyDescent="0.2">
      <c r="A21" s="14" t="s">
        <v>32</v>
      </c>
      <c r="B21" s="5">
        <v>55000</v>
      </c>
      <c r="C21" s="5">
        <v>0</v>
      </c>
      <c r="D21" s="5">
        <f t="shared" si="0"/>
        <v>55000</v>
      </c>
      <c r="E21" s="5">
        <v>76877.8</v>
      </c>
      <c r="F21" s="5">
        <v>76877.8</v>
      </c>
      <c r="G21" s="5">
        <f t="shared" si="1"/>
        <v>-21877.800000000003</v>
      </c>
      <c r="H21" s="6">
        <v>2800</v>
      </c>
    </row>
    <row r="22" spans="1:8" x14ac:dyDescent="0.2">
      <c r="A22" s="14" t="s">
        <v>33</v>
      </c>
      <c r="B22" s="5">
        <v>2394020.7000000002</v>
      </c>
      <c r="C22" s="5">
        <v>560830</v>
      </c>
      <c r="D22" s="5">
        <f t="shared" si="0"/>
        <v>2954850.7</v>
      </c>
      <c r="E22" s="5">
        <v>1697741.69</v>
      </c>
      <c r="F22" s="5">
        <v>1697741.69</v>
      </c>
      <c r="G22" s="5">
        <f t="shared" si="1"/>
        <v>1257109.0100000002</v>
      </c>
      <c r="H22" s="6">
        <v>2900</v>
      </c>
    </row>
    <row r="23" spans="1:8" x14ac:dyDescent="0.2">
      <c r="A23" s="12" t="s">
        <v>17</v>
      </c>
      <c r="B23" s="9">
        <f>SUM(B24:B32)</f>
        <v>52778173.259999998</v>
      </c>
      <c r="C23" s="9">
        <f>SUM(C24:C32)</f>
        <v>15099935.5</v>
      </c>
      <c r="D23" s="9">
        <f t="shared" si="0"/>
        <v>67878108.75999999</v>
      </c>
      <c r="E23" s="9">
        <f>SUM(E24:E32)</f>
        <v>56686462.670000002</v>
      </c>
      <c r="F23" s="9">
        <f>SUM(F24:F32)</f>
        <v>56542002.140000001</v>
      </c>
      <c r="G23" s="9">
        <f t="shared" si="1"/>
        <v>11191646.089999989</v>
      </c>
      <c r="H23" s="13">
        <v>0</v>
      </c>
    </row>
    <row r="24" spans="1:8" x14ac:dyDescent="0.2">
      <c r="A24" s="14" t="s">
        <v>34</v>
      </c>
      <c r="B24" s="5">
        <v>19593925</v>
      </c>
      <c r="C24" s="5">
        <v>57691.19</v>
      </c>
      <c r="D24" s="5">
        <f t="shared" si="0"/>
        <v>19651616.190000001</v>
      </c>
      <c r="E24" s="5">
        <v>16399827.460000001</v>
      </c>
      <c r="F24" s="5">
        <v>16394091.43</v>
      </c>
      <c r="G24" s="5">
        <f t="shared" si="1"/>
        <v>3251788.7300000004</v>
      </c>
      <c r="H24" s="6">
        <v>3100</v>
      </c>
    </row>
    <row r="25" spans="1:8" x14ac:dyDescent="0.2">
      <c r="A25" s="14" t="s">
        <v>35</v>
      </c>
      <c r="B25" s="5">
        <v>1542000</v>
      </c>
      <c r="C25" s="5">
        <v>-115000</v>
      </c>
      <c r="D25" s="5">
        <f t="shared" si="0"/>
        <v>1427000</v>
      </c>
      <c r="E25" s="5">
        <v>740150.45</v>
      </c>
      <c r="F25" s="5">
        <v>740150.45</v>
      </c>
      <c r="G25" s="5">
        <f t="shared" si="1"/>
        <v>686849.55</v>
      </c>
      <c r="H25" s="6">
        <v>3200</v>
      </c>
    </row>
    <row r="26" spans="1:8" x14ac:dyDescent="0.2">
      <c r="A26" s="14" t="s">
        <v>36</v>
      </c>
      <c r="B26" s="5">
        <v>1798800</v>
      </c>
      <c r="C26" s="5">
        <v>334688.88</v>
      </c>
      <c r="D26" s="5">
        <f t="shared" si="0"/>
        <v>2133488.88</v>
      </c>
      <c r="E26" s="5">
        <v>718287.35</v>
      </c>
      <c r="F26" s="5">
        <v>718287.35</v>
      </c>
      <c r="G26" s="5">
        <f t="shared" si="1"/>
        <v>1415201.5299999998</v>
      </c>
      <c r="H26" s="6">
        <v>3300</v>
      </c>
    </row>
    <row r="27" spans="1:8" x14ac:dyDescent="0.2">
      <c r="A27" s="14" t="s">
        <v>37</v>
      </c>
      <c r="B27" s="5">
        <v>1271042.6599999999</v>
      </c>
      <c r="C27" s="5">
        <v>-459736.01</v>
      </c>
      <c r="D27" s="5">
        <f t="shared" si="0"/>
        <v>811306.64999999991</v>
      </c>
      <c r="E27" s="5">
        <v>485371.88</v>
      </c>
      <c r="F27" s="5">
        <v>485371.88</v>
      </c>
      <c r="G27" s="5">
        <f t="shared" si="1"/>
        <v>325934.7699999999</v>
      </c>
      <c r="H27" s="6">
        <v>3400</v>
      </c>
    </row>
    <row r="28" spans="1:8" x14ac:dyDescent="0.2">
      <c r="A28" s="14" t="s">
        <v>38</v>
      </c>
      <c r="B28" s="5">
        <v>1570100</v>
      </c>
      <c r="C28" s="5">
        <v>15000</v>
      </c>
      <c r="D28" s="5">
        <f t="shared" si="0"/>
        <v>1585100</v>
      </c>
      <c r="E28" s="5">
        <v>593250.99</v>
      </c>
      <c r="F28" s="5">
        <v>593250.99</v>
      </c>
      <c r="G28" s="5">
        <f t="shared" si="1"/>
        <v>991849.01</v>
      </c>
      <c r="H28" s="6">
        <v>3500</v>
      </c>
    </row>
    <row r="29" spans="1:8" x14ac:dyDescent="0.2">
      <c r="A29" s="14" t="s">
        <v>39</v>
      </c>
      <c r="B29" s="5">
        <v>775000</v>
      </c>
      <c r="C29" s="5">
        <v>-40000</v>
      </c>
      <c r="D29" s="5">
        <f t="shared" si="0"/>
        <v>735000</v>
      </c>
      <c r="E29" s="5">
        <v>311633.28000000003</v>
      </c>
      <c r="F29" s="5">
        <v>305833.28000000003</v>
      </c>
      <c r="G29" s="5">
        <f t="shared" si="1"/>
        <v>423366.72</v>
      </c>
      <c r="H29" s="6">
        <v>3600</v>
      </c>
    </row>
    <row r="30" spans="1:8" x14ac:dyDescent="0.2">
      <c r="A30" s="14" t="s">
        <v>40</v>
      </c>
      <c r="B30" s="5">
        <v>262500</v>
      </c>
      <c r="C30" s="5">
        <v>-20000</v>
      </c>
      <c r="D30" s="5">
        <f t="shared" si="0"/>
        <v>242500</v>
      </c>
      <c r="E30" s="5">
        <v>55296.07</v>
      </c>
      <c r="F30" s="5">
        <v>55296.07</v>
      </c>
      <c r="G30" s="5">
        <f t="shared" si="1"/>
        <v>187203.93</v>
      </c>
      <c r="H30" s="6">
        <v>3700</v>
      </c>
    </row>
    <row r="31" spans="1:8" x14ac:dyDescent="0.2">
      <c r="A31" s="14" t="s">
        <v>41</v>
      </c>
      <c r="B31" s="5">
        <v>20991999.98</v>
      </c>
      <c r="C31" s="5">
        <v>4768229.04</v>
      </c>
      <c r="D31" s="5">
        <f t="shared" si="0"/>
        <v>25760229.02</v>
      </c>
      <c r="E31" s="5">
        <v>23142330.140000001</v>
      </c>
      <c r="F31" s="5">
        <v>23142330.140000001</v>
      </c>
      <c r="G31" s="5">
        <f t="shared" si="1"/>
        <v>2617898.879999999</v>
      </c>
      <c r="H31" s="6">
        <v>3800</v>
      </c>
    </row>
    <row r="32" spans="1:8" x14ac:dyDescent="0.2">
      <c r="A32" s="14" t="s">
        <v>0</v>
      </c>
      <c r="B32" s="5">
        <v>4972805.62</v>
      </c>
      <c r="C32" s="5">
        <v>10559062.4</v>
      </c>
      <c r="D32" s="5">
        <f t="shared" si="0"/>
        <v>15531868.02</v>
      </c>
      <c r="E32" s="5">
        <v>14240315.050000001</v>
      </c>
      <c r="F32" s="5">
        <v>14107390.550000001</v>
      </c>
      <c r="G32" s="5">
        <f t="shared" si="1"/>
        <v>1291552.9699999988</v>
      </c>
      <c r="H32" s="6">
        <v>3900</v>
      </c>
    </row>
    <row r="33" spans="1:8" x14ac:dyDescent="0.2">
      <c r="A33" s="12" t="s">
        <v>80</v>
      </c>
      <c r="B33" s="9">
        <f>SUM(B34:B42)</f>
        <v>23799630.66</v>
      </c>
      <c r="C33" s="9">
        <f>SUM(C34:C42)</f>
        <v>24971545.84</v>
      </c>
      <c r="D33" s="9">
        <f t="shared" si="0"/>
        <v>48771176.5</v>
      </c>
      <c r="E33" s="9">
        <f>SUM(E34:E42)</f>
        <v>31848985.859999999</v>
      </c>
      <c r="F33" s="9">
        <f>SUM(F34:F42)</f>
        <v>30836174.93</v>
      </c>
      <c r="G33" s="9">
        <f t="shared" si="1"/>
        <v>16922190.640000001</v>
      </c>
      <c r="H33" s="13">
        <v>0</v>
      </c>
    </row>
    <row r="34" spans="1:8" x14ac:dyDescent="0.2">
      <c r="A34" s="14" t="s">
        <v>42</v>
      </c>
      <c r="B34" s="5">
        <v>7801280.6600000001</v>
      </c>
      <c r="C34" s="5">
        <v>332715.39</v>
      </c>
      <c r="D34" s="5">
        <f t="shared" si="0"/>
        <v>8133996.0499999998</v>
      </c>
      <c r="E34" s="5">
        <v>5097215.3899999997</v>
      </c>
      <c r="F34" s="5">
        <v>5097215.3899999997</v>
      </c>
      <c r="G34" s="5">
        <f t="shared" si="1"/>
        <v>3036780.66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1635241.65</v>
      </c>
      <c r="D35" s="5">
        <f t="shared" si="0"/>
        <v>1635241.65</v>
      </c>
      <c r="E35" s="5">
        <v>38810.69</v>
      </c>
      <c r="F35" s="5">
        <v>38810.69</v>
      </c>
      <c r="G35" s="5">
        <f t="shared" si="1"/>
        <v>1596430.96</v>
      </c>
      <c r="H35" s="6">
        <v>4200</v>
      </c>
    </row>
    <row r="36" spans="1:8" x14ac:dyDescent="0.2">
      <c r="A36" s="14" t="s">
        <v>44</v>
      </c>
      <c r="B36" s="5">
        <v>10068350</v>
      </c>
      <c r="C36" s="5">
        <v>19059267.960000001</v>
      </c>
      <c r="D36" s="5">
        <f t="shared" si="0"/>
        <v>29127617.960000001</v>
      </c>
      <c r="E36" s="5">
        <v>17340672.41</v>
      </c>
      <c r="F36" s="5">
        <v>16328029.439999999</v>
      </c>
      <c r="G36" s="5">
        <f t="shared" si="1"/>
        <v>11786945.550000001</v>
      </c>
      <c r="H36" s="6">
        <v>4300</v>
      </c>
    </row>
    <row r="37" spans="1:8" x14ac:dyDescent="0.2">
      <c r="A37" s="14" t="s">
        <v>45</v>
      </c>
      <c r="B37" s="5">
        <v>5930000</v>
      </c>
      <c r="C37" s="5">
        <v>3944320.84</v>
      </c>
      <c r="D37" s="5">
        <f t="shared" si="0"/>
        <v>9874320.8399999999</v>
      </c>
      <c r="E37" s="5">
        <v>9372287.3699999992</v>
      </c>
      <c r="F37" s="5">
        <v>9372119.4100000001</v>
      </c>
      <c r="G37" s="5">
        <f t="shared" si="1"/>
        <v>502033.47000000067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3512500</v>
      </c>
      <c r="C43" s="9">
        <f>SUM(C44:C52)</f>
        <v>4518229.4000000004</v>
      </c>
      <c r="D43" s="9">
        <f t="shared" si="0"/>
        <v>8030729.4000000004</v>
      </c>
      <c r="E43" s="9">
        <f>SUM(E44:E52)</f>
        <v>7801170.040000001</v>
      </c>
      <c r="F43" s="9">
        <f>SUM(F44:F52)</f>
        <v>7801170.040000001</v>
      </c>
      <c r="G43" s="9">
        <f t="shared" si="1"/>
        <v>229559.3599999994</v>
      </c>
      <c r="H43" s="13">
        <v>0</v>
      </c>
    </row>
    <row r="44" spans="1:8" x14ac:dyDescent="0.2">
      <c r="A44" s="4" t="s">
        <v>49</v>
      </c>
      <c r="B44" s="5">
        <v>2500</v>
      </c>
      <c r="C44" s="5">
        <v>217550</v>
      </c>
      <c r="D44" s="5">
        <f t="shared" si="0"/>
        <v>220050</v>
      </c>
      <c r="E44" s="5">
        <v>119910.02</v>
      </c>
      <c r="F44" s="5">
        <v>119910.02</v>
      </c>
      <c r="G44" s="5">
        <f t="shared" si="1"/>
        <v>100139.98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643648.4</v>
      </c>
      <c r="D45" s="5">
        <f t="shared" si="0"/>
        <v>643648.4</v>
      </c>
      <c r="E45" s="5">
        <v>628720</v>
      </c>
      <c r="F45" s="5">
        <v>628720</v>
      </c>
      <c r="G45" s="5">
        <f t="shared" si="1"/>
        <v>14928.400000000023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3500000</v>
      </c>
      <c r="C47" s="5">
        <v>3399231</v>
      </c>
      <c r="D47" s="5">
        <f t="shared" si="0"/>
        <v>6899231</v>
      </c>
      <c r="E47" s="5">
        <v>6898144.8600000003</v>
      </c>
      <c r="F47" s="5">
        <v>6898144.8600000003</v>
      </c>
      <c r="G47" s="5">
        <f t="shared" si="1"/>
        <v>1086.1399999996647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250000</v>
      </c>
      <c r="D48" s="5">
        <f t="shared" si="0"/>
        <v>250000</v>
      </c>
      <c r="E48" s="5">
        <v>146595.17000000001</v>
      </c>
      <c r="F48" s="5">
        <v>146595.17000000001</v>
      </c>
      <c r="G48" s="5">
        <f t="shared" si="1"/>
        <v>103404.82999999999</v>
      </c>
      <c r="H48" s="6">
        <v>5500</v>
      </c>
    </row>
    <row r="49" spans="1:8" x14ac:dyDescent="0.2">
      <c r="A49" s="14" t="s">
        <v>54</v>
      </c>
      <c r="B49" s="5">
        <v>10000</v>
      </c>
      <c r="C49" s="5">
        <v>7800</v>
      </c>
      <c r="D49" s="5">
        <f t="shared" si="0"/>
        <v>17800</v>
      </c>
      <c r="E49" s="5">
        <v>7799.99</v>
      </c>
      <c r="F49" s="5">
        <v>7799.99</v>
      </c>
      <c r="G49" s="5">
        <f t="shared" si="1"/>
        <v>10000.01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43592846.950000003</v>
      </c>
      <c r="C53" s="9">
        <f>SUM(C54:C56)</f>
        <v>82382827.950000003</v>
      </c>
      <c r="D53" s="9">
        <f t="shared" si="0"/>
        <v>125975674.90000001</v>
      </c>
      <c r="E53" s="9">
        <f>SUM(E54:E56)</f>
        <v>67357224.829999998</v>
      </c>
      <c r="F53" s="9">
        <f>SUM(F54:F56)</f>
        <v>67357224.75999999</v>
      </c>
      <c r="G53" s="9">
        <f t="shared" si="1"/>
        <v>58618450.070000008</v>
      </c>
      <c r="H53" s="13">
        <v>0</v>
      </c>
    </row>
    <row r="54" spans="1:8" x14ac:dyDescent="0.2">
      <c r="A54" s="14" t="s">
        <v>58</v>
      </c>
      <c r="B54" s="5">
        <v>43592846.950000003</v>
      </c>
      <c r="C54" s="5">
        <v>64377110.82</v>
      </c>
      <c r="D54" s="5">
        <f t="shared" si="0"/>
        <v>107969957.77000001</v>
      </c>
      <c r="E54" s="5">
        <v>63295029.829999998</v>
      </c>
      <c r="F54" s="5">
        <v>63295029.759999998</v>
      </c>
      <c r="G54" s="5">
        <f t="shared" si="1"/>
        <v>44674927.940000013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18005717.129999999</v>
      </c>
      <c r="D55" s="5">
        <f t="shared" si="0"/>
        <v>18005717.129999999</v>
      </c>
      <c r="E55" s="5">
        <v>4062195</v>
      </c>
      <c r="F55" s="5">
        <v>4062195</v>
      </c>
      <c r="G55" s="5">
        <f t="shared" si="1"/>
        <v>13943522.129999999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10000</v>
      </c>
      <c r="D57" s="9">
        <f t="shared" si="0"/>
        <v>10000</v>
      </c>
      <c r="E57" s="9">
        <f>SUM(E58:E64)</f>
        <v>0</v>
      </c>
      <c r="F57" s="9">
        <f>SUM(F58:F64)</f>
        <v>0</v>
      </c>
      <c r="G57" s="9">
        <f t="shared" si="1"/>
        <v>10000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10000</v>
      </c>
      <c r="D64" s="5">
        <f t="shared" si="0"/>
        <v>10000</v>
      </c>
      <c r="E64" s="5">
        <v>0</v>
      </c>
      <c r="F64" s="5">
        <v>0</v>
      </c>
      <c r="G64" s="5">
        <f t="shared" si="1"/>
        <v>10000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236659966.99000001</v>
      </c>
      <c r="C77" s="11">
        <f t="shared" si="4"/>
        <v>125207990.74000001</v>
      </c>
      <c r="D77" s="11">
        <f t="shared" si="4"/>
        <v>361867957.73000002</v>
      </c>
      <c r="E77" s="11">
        <f t="shared" si="4"/>
        <v>236363600.77999997</v>
      </c>
      <c r="F77" s="11">
        <f t="shared" si="4"/>
        <v>235206141.74999997</v>
      </c>
      <c r="G77" s="11">
        <f t="shared" si="4"/>
        <v>125504356.94999999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dep sis</cp:lastModifiedBy>
  <cp:lastPrinted>2024-10-30T16:44:57Z</cp:lastPrinted>
  <dcterms:created xsi:type="dcterms:W3CDTF">2014-02-10T03:37:14Z</dcterms:created>
  <dcterms:modified xsi:type="dcterms:W3CDTF">2024-11-04T20:33:37Z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