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UENTA PUBLICA 4TO TRIM 24\DICIPLINA FINANCIERA\"/>
    </mc:Choice>
  </mc:AlternateContent>
  <xr:revisionPtr revIDLastSave="0" documentId="13_ncr:1_{78157B24-8BA0-4CBE-A24F-09FFBD5636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2" l="1"/>
  <c r="G59" i="2" s="1"/>
  <c r="D48" i="2"/>
  <c r="G48" i="2" s="1"/>
  <c r="D47" i="2"/>
  <c r="G47" i="2" s="1"/>
  <c r="D46" i="2"/>
  <c r="G46" i="2" s="1"/>
  <c r="D45" i="2"/>
  <c r="G45" i="2" s="1"/>
  <c r="D44" i="2"/>
  <c r="G44" i="2" s="1"/>
  <c r="D43" i="2"/>
  <c r="G43" i="2" s="1"/>
  <c r="D42" i="2"/>
  <c r="G42" i="2" s="1"/>
  <c r="D41" i="2"/>
  <c r="G41" i="2" s="1"/>
  <c r="D40" i="2"/>
  <c r="G40" i="2" s="1"/>
  <c r="D39" i="2"/>
  <c r="G39" i="2" s="1"/>
  <c r="D38" i="2"/>
  <c r="G38" i="2" s="1"/>
  <c r="D37" i="2"/>
  <c r="G37" i="2" s="1"/>
  <c r="D36" i="2"/>
  <c r="G36" i="2" s="1"/>
  <c r="D35" i="2"/>
  <c r="G35" i="2" s="1"/>
  <c r="D34" i="2"/>
  <c r="G34" i="2" s="1"/>
  <c r="D33" i="2"/>
  <c r="G33" i="2" s="1"/>
  <c r="D32" i="2"/>
  <c r="G32" i="2" s="1"/>
  <c r="D31" i="2"/>
  <c r="G31" i="2" s="1"/>
  <c r="D30" i="2"/>
  <c r="G30" i="2" s="1"/>
  <c r="D29" i="2"/>
  <c r="G29" i="2" s="1"/>
  <c r="D28" i="2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G19" i="2" s="1"/>
  <c r="D18" i="2"/>
  <c r="G18" i="2" s="1"/>
  <c r="F50" i="2" l="1"/>
  <c r="E50" i="2"/>
  <c r="C50" i="2"/>
  <c r="B50" i="2"/>
  <c r="F9" i="2"/>
  <c r="E9" i="2"/>
  <c r="C9" i="2"/>
  <c r="B9" i="2"/>
  <c r="D60" i="2" l="1"/>
  <c r="G60" i="2" s="1"/>
  <c r="D58" i="2"/>
  <c r="G58" i="2" s="1"/>
  <c r="D57" i="2"/>
  <c r="G57" i="2" s="1"/>
  <c r="D56" i="2"/>
  <c r="G56" i="2" s="1"/>
  <c r="D55" i="2"/>
  <c r="G55" i="2" s="1"/>
  <c r="D54" i="2"/>
  <c r="G54" i="2" s="1"/>
  <c r="D53" i="2"/>
  <c r="G53" i="2" s="1"/>
  <c r="D52" i="2"/>
  <c r="G52" i="2" s="1"/>
  <c r="D51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51" i="2" l="1"/>
  <c r="G50" i="2" s="1"/>
  <c r="D50" i="2"/>
  <c r="D9" i="2"/>
  <c r="G10" i="2"/>
  <c r="G9" i="2" s="1"/>
  <c r="E61" i="2" l="1"/>
  <c r="C61" i="2"/>
  <c r="F61" i="2" l="1"/>
  <c r="B61" i="2"/>
  <c r="D61" i="2" s="1"/>
  <c r="G61" i="2" s="1"/>
</calcChain>
</file>

<file path=xl/sharedStrings.xml><?xml version="1.0" encoding="utf-8"?>
<sst xmlns="http://schemas.openxmlformats.org/spreadsheetml/2006/main" count="67" uniqueCount="57">
  <si>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</si>
  <si>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</si>
  <si>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</si>
  <si>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</si>
  <si>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</si>
  <si>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</si>
  <si>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</si>
  <si>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</si>
  <si>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</si>
  <si>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</si>
  <si>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</si>
  <si>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</si>
  <si>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</si>
  <si>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</si>
  <si>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*</t>
  </si>
  <si>
    <t>II. Gasto Etiquetado (II=A+B+C+D+E+F+G+H)</t>
  </si>
  <si>
    <t xml:space="preserve"> Municipio de Tarimoro, Gto.</t>
  </si>
  <si>
    <t>del 01 de Enero al 31 de Diciembre de 2024</t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</si>
  <si>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</si>
  <si>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</si>
  <si>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</si>
  <si>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</si>
  <si>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 PARTICULAR</t>
  </si>
  <si>
    <t>31111M390060000 SECRETARIA DEL AYUNTAMIENTO</t>
  </si>
  <si>
    <t>31111M390070000 TESORERIA MUNICIPAL</t>
  </si>
  <si>
    <t>31111M390080000 DIRECCION CATASTRO IMPUESTO INMOBILIARIO</t>
  </si>
  <si>
    <t>31111M390090000 DIRECCION FISCALIZACION</t>
  </si>
  <si>
    <t>31111M390100000 CONTRALORIA MUNICIPAL</t>
  </si>
  <si>
    <t>31111M390110000 DIRECCION DE OBRA PUBLCA</t>
  </si>
  <si>
    <t>31111M390120000 DESESARROLLO URBANO- ECOLOGIA</t>
  </si>
  <si>
    <t>31111M390130100 DESPACHO DIRECC SERVICIOS MUNICIPALES</t>
  </si>
  <si>
    <t>31111M390130200 DEPARTAMENTO ALUMBRADO PUBLICO</t>
  </si>
  <si>
    <t>31111M390130300 DEPARTAMENTO DE LIMPIA</t>
  </si>
  <si>
    <t>31111M390130400 DEPARTAMENTO PARQUES Y JARDINES</t>
  </si>
  <si>
    <t>31111M390130500 DEPARTAMENTO RASTRO MUNICIPAL</t>
  </si>
  <si>
    <t>31111M390130600 DEPARTAMENTO PANTEONES</t>
  </si>
  <si>
    <t>31111M390140000 OFICIALIA MAYOR</t>
  </si>
  <si>
    <t>31111M390150000 JUZGADO ADMINISTRATIVO MUNICIPAL</t>
  </si>
  <si>
    <t>31111M390160000 DIRECCION DE COMUNICACION SOCIAL</t>
  </si>
  <si>
    <t>31111M390170000 ACCSESO A LA INFORMACION PUBLICA</t>
  </si>
  <si>
    <t>31111M390180000 DELEGADOS MUNICIPALES</t>
  </si>
  <si>
    <t>31111M390190000 DIRECCION DE JURIDICO</t>
  </si>
  <si>
    <t>31111M390200000 DIRECCION EDUACION CIVICA Y EDUCATIVA</t>
  </si>
  <si>
    <t>31111M390210000 DIRECCION DE SISTEMAS</t>
  </si>
  <si>
    <t>31111M390220000 DIRECCION ACCION DEPORTIVA</t>
  </si>
  <si>
    <t>31111M390230000 DIRECCION DE PLANEACION</t>
  </si>
  <si>
    <t>31111M390240000 DIRECCION DESARROLLO SOCIAL</t>
  </si>
  <si>
    <t>31111M390250000 DIRECCION DESARROLLO AGROPECUARIO</t>
  </si>
  <si>
    <t>31111M390260000 DIRECCION DESARROLLO RURAL</t>
  </si>
  <si>
    <t>31111M390270000 DIRECCION DE PROTECCION CIVIL</t>
  </si>
  <si>
    <t>31111M390280000 DIRECCION DE SEGURIDAD PUBLICA</t>
  </si>
  <si>
    <t>31111M390290000 DIRECCION DE DESARROLLO ECONOMICO</t>
  </si>
  <si>
    <t>31111M390300000 DIRECCION DE CASA DE LA CULTURA</t>
  </si>
  <si>
    <t>31111M390310000 SRIA EJEC SIST PROT DER N Y ADOL</t>
  </si>
  <si>
    <t>31111M390320000 COORDINACION DE MEJORA REGULATORIA</t>
  </si>
  <si>
    <t>31111M390330000 COORDINACION DE DERECHOS HUMANOS</t>
  </si>
  <si>
    <t>31111M390340000 COORDINACION DE ATENCION A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</si>
</sst>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12" xfId="0" applyBorder="1" applyAlignment="1">
      <alignment vertical="center"/>
    </xf>
    <xf numFmtId="0" fontId="1" fillId="0" borderId="10" xfId="0" applyFont="1" applyBorder="1" applyAlignment="1">
      <alignment horizontal="left" vertical="center" indent="3"/>
    </xf>
    <xf numFmtId="0" fontId="1" fillId="0" borderId="11" xfId="0" applyFont="1" applyBorder="1" applyAlignment="1">
      <alignment horizontal="left" vertical="center" indent="3"/>
    </xf>
    <xf numFmtId="0" fontId="2" fillId="0" borderId="1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165" fontId="6" fillId="0" borderId="11" xfId="3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"/>
  <sheetViews>
    <sheetView showGridLines="0" tabSelected="1" zoomScaleNormal="100" workbookViewId="0">
      <selection sqref="A1:G63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14" t="s">
        <v>8</v>
      </c>
      <c r="B1" s="14"/>
      <c r="C1" s="14"/>
      <c r="D1" s="14"/>
      <c r="E1" s="14"/>
      <c r="F1" s="14"/>
      <c r="G1" s="14"/>
    </row>
    <row r="2" spans="1:7" x14ac:dyDescent="0.25">
      <c r="A2" s="23" t="s">
        <v>16</v>
      </c>
      <c r="B2" s="24"/>
      <c r="C2" s="24"/>
      <c r="D2" s="24"/>
      <c r="E2" s="24"/>
      <c r="F2" s="24"/>
      <c r="G2" s="25"/>
    </row>
    <row r="3" spans="1:7" x14ac:dyDescent="0.25">
      <c r="A3" s="26" t="s">
        <v>0</v>
      </c>
      <c r="B3" s="27"/>
      <c r="C3" s="27"/>
      <c r="D3" s="27"/>
      <c r="E3" s="27"/>
      <c r="F3" s="27"/>
      <c r="G3" s="28"/>
    </row>
    <row r="4" spans="1:7" x14ac:dyDescent="0.25">
      <c r="A4" s="26" t="s">
        <v>9</v>
      </c>
      <c r="B4" s="27"/>
      <c r="C4" s="27"/>
      <c r="D4" s="27"/>
      <c r="E4" s="27"/>
      <c r="F4" s="27"/>
      <c r="G4" s="28"/>
    </row>
    <row r="5" spans="1:7" x14ac:dyDescent="0.25">
      <c r="A5" s="26" t="s">
        <v>17</v>
      </c>
      <c r="B5" s="27"/>
      <c r="C5" s="27"/>
      <c r="D5" s="27"/>
      <c r="E5" s="27"/>
      <c r="F5" s="27"/>
      <c r="G5" s="28"/>
    </row>
    <row r="6" spans="1:7" x14ac:dyDescent="0.25">
      <c r="A6" s="17" t="s">
        <v>1</v>
      </c>
      <c r="B6" s="18"/>
      <c r="C6" s="18"/>
      <c r="D6" s="18"/>
      <c r="E6" s="18"/>
      <c r="F6" s="18"/>
      <c r="G6" s="19"/>
    </row>
    <row r="7" spans="1:7" x14ac:dyDescent="0.25">
      <c r="A7" s="15" t="s">
        <v>2</v>
      </c>
      <c r="B7" s="20" t="s">
        <v>3</v>
      </c>
      <c r="C7" s="20"/>
      <c r="D7" s="20"/>
      <c r="E7" s="20"/>
      <c r="F7" s="20"/>
      <c r="G7" s="21" t="s">
        <v>4</v>
      </c>
    </row>
    <row r="8" spans="1:7" ht="30" x14ac:dyDescent="0.25">
      <c r="A8" s="16"/>
      <c r="B8" s="5" t="s">
        <v>5</v>
      </c>
      <c r="C8" s="6" t="s">
        <v>10</v>
      </c>
      <c r="D8" s="5" t="s">
        <v>11</v>
      </c>
      <c r="E8" s="5" t="s">
        <v>6</v>
      </c>
      <c r="F8" s="5" t="s">
        <v>12</v>
      </c>
      <c r="G8" s="22"/>
    </row>
    <row r="9" spans="1:7" x14ac:dyDescent="0.25">
      <c r="A9" s="2" t="s">
        <v>13</v>
      </c>
      <c r="B9" s="8">
        <f>SUM(B10:B49)</f>
        <v>153807324.68000007</v>
      </c>
      <c r="C9" s="8">
        <f t="shared" ref="C9:G9" si="0">SUM(C10:C49)</f>
        <v>75542979.00999999</v>
      </c>
      <c r="D9" s="8">
        <f t="shared" si="0"/>
        <v>229350303.69000012</v>
      </c>
      <c r="E9" s="8">
        <f t="shared" si="0"/>
        <v>207174296.48999995</v>
      </c>
      <c r="F9" s="8">
        <f t="shared" si="0"/>
        <v>198897315.22999999</v>
      </c>
      <c r="G9" s="8">
        <f t="shared" si="0"/>
        <v>22176007.200000003</v>
      </c>
    </row>
    <row r="10" spans="1:7" x14ac:dyDescent="0.25">
      <c r="A10" s="12" t="s">
        <v>18</v>
      </c>
      <c r="B10" s="13">
        <v>1051822.76</v>
      </c>
      <c r="C10" s="13">
        <v>-132511.19</v>
      </c>
      <c r="D10" s="9">
        <f>B10+C10</f>
        <v>919311.57000000007</v>
      </c>
      <c r="E10" s="13">
        <v>914086.06</v>
      </c>
      <c r="F10" s="13">
        <v>914086.06</v>
      </c>
      <c r="G10" s="9">
        <f>D10-E10</f>
        <v>5225.5100000000093</v>
      </c>
    </row>
    <row r="11" spans="1:7" x14ac:dyDescent="0.25">
      <c r="A11" s="12" t="s">
        <v>19</v>
      </c>
      <c r="B11" s="13">
        <v>830546.95</v>
      </c>
      <c r="C11" s="13">
        <v>-106140.81</v>
      </c>
      <c r="D11" s="9">
        <f t="shared" ref="D11:D17" si="1">B11+C11</f>
        <v>724406.1399999999</v>
      </c>
      <c r="E11" s="13">
        <v>627172.86</v>
      </c>
      <c r="F11" s="13">
        <v>627172.86</v>
      </c>
      <c r="G11" s="9">
        <f t="shared" ref="G11:G17" si="2">D11-E11</f>
        <v>97233.279999999912</v>
      </c>
    </row>
    <row r="12" spans="1:7" x14ac:dyDescent="0.25">
      <c r="A12" s="12" t="s">
        <v>20</v>
      </c>
      <c r="B12" s="13">
        <v>3729590.03</v>
      </c>
      <c r="C12" s="13">
        <v>-265085.26</v>
      </c>
      <c r="D12" s="9">
        <f t="shared" si="1"/>
        <v>3464504.7699999996</v>
      </c>
      <c r="E12" s="13">
        <v>3411393.14</v>
      </c>
      <c r="F12" s="13">
        <v>3411393.11</v>
      </c>
      <c r="G12" s="9">
        <f t="shared" si="2"/>
        <v>53111.629999999423</v>
      </c>
    </row>
    <row r="13" spans="1:7" x14ac:dyDescent="0.25">
      <c r="A13" s="12" t="s">
        <v>21</v>
      </c>
      <c r="B13" s="13">
        <v>37450532.640000001</v>
      </c>
      <c r="C13" s="13">
        <v>17033667.789999999</v>
      </c>
      <c r="D13" s="9">
        <f t="shared" si="1"/>
        <v>54484200.43</v>
      </c>
      <c r="E13" s="13">
        <v>53358623.579999998</v>
      </c>
      <c r="F13" s="13">
        <v>53312169.039999999</v>
      </c>
      <c r="G13" s="9">
        <f t="shared" si="2"/>
        <v>1125576.8500000015</v>
      </c>
    </row>
    <row r="14" spans="1:7" x14ac:dyDescent="0.25">
      <c r="A14" s="12" t="s">
        <v>22</v>
      </c>
      <c r="B14" s="13">
        <v>1257977.73</v>
      </c>
      <c r="C14" s="13">
        <v>27376.67</v>
      </c>
      <c r="D14" s="9">
        <f t="shared" si="1"/>
        <v>1285354.3999999999</v>
      </c>
      <c r="E14" s="13">
        <v>1247121.73</v>
      </c>
      <c r="F14" s="13">
        <v>1247121.72</v>
      </c>
      <c r="G14" s="9">
        <f t="shared" si="2"/>
        <v>38232.669999999925</v>
      </c>
    </row>
    <row r="15" spans="1:7" x14ac:dyDescent="0.25">
      <c r="A15" s="12" t="s">
        <v>23</v>
      </c>
      <c r="B15" s="13">
        <v>2179570.64</v>
      </c>
      <c r="C15" s="13">
        <v>-69053.740000000005</v>
      </c>
      <c r="D15" s="9">
        <f t="shared" si="1"/>
        <v>2110516.9</v>
      </c>
      <c r="E15" s="13">
        <v>1929309.06</v>
      </c>
      <c r="F15" s="13">
        <v>1929309.04</v>
      </c>
      <c r="G15" s="9">
        <f t="shared" si="2"/>
        <v>181207.83999999985</v>
      </c>
    </row>
    <row r="16" spans="1:7" x14ac:dyDescent="0.25">
      <c r="A16" s="12" t="s">
        <v>24</v>
      </c>
      <c r="B16" s="13">
        <v>3802746.87</v>
      </c>
      <c r="C16" s="13">
        <v>-235368.4</v>
      </c>
      <c r="D16" s="9">
        <f t="shared" si="1"/>
        <v>3567378.47</v>
      </c>
      <c r="E16" s="13">
        <v>3289746.18</v>
      </c>
      <c r="F16" s="13">
        <v>3289746.16</v>
      </c>
      <c r="G16" s="9">
        <f t="shared" si="2"/>
        <v>277632.29000000004</v>
      </c>
    </row>
    <row r="17" spans="1:7" x14ac:dyDescent="0.25">
      <c r="A17" s="12" t="s">
        <v>25</v>
      </c>
      <c r="B17" s="13">
        <v>2422077.4500000002</v>
      </c>
      <c r="C17" s="13">
        <v>-621539.48</v>
      </c>
      <c r="D17" s="9">
        <f t="shared" si="1"/>
        <v>1800537.9700000002</v>
      </c>
      <c r="E17" s="13">
        <v>1596421.85</v>
      </c>
      <c r="F17" s="13">
        <v>1596421.84</v>
      </c>
      <c r="G17" s="9">
        <f t="shared" si="2"/>
        <v>204116.12000000011</v>
      </c>
    </row>
    <row r="18" spans="1:7" x14ac:dyDescent="0.25">
      <c r="A18" s="12" t="s">
        <v>26</v>
      </c>
      <c r="B18" s="13">
        <v>1284247.7</v>
      </c>
      <c r="C18" s="13">
        <v>-77652.95</v>
      </c>
      <c r="D18" s="9">
        <f t="shared" ref="D18" si="3">B18+C18</f>
        <v>1206594.75</v>
      </c>
      <c r="E18" s="13">
        <v>1133309.6399999999</v>
      </c>
      <c r="F18" s="13">
        <v>1095503.6200000001</v>
      </c>
      <c r="G18" s="9">
        <f t="shared" ref="G18" si="4">D18-E18</f>
        <v>73285.110000000102</v>
      </c>
    </row>
    <row r="19" spans="1:7" x14ac:dyDescent="0.25">
      <c r="A19" s="12" t="s">
        <v>27</v>
      </c>
      <c r="B19" s="13">
        <v>1360547.61</v>
      </c>
      <c r="C19" s="13">
        <v>-403701.7</v>
      </c>
      <c r="D19" s="9">
        <f t="shared" ref="D19" si="5">B19+C19</f>
        <v>956845.91000000015</v>
      </c>
      <c r="E19" s="13">
        <v>803828.83</v>
      </c>
      <c r="F19" s="13">
        <v>803828.83</v>
      </c>
      <c r="G19" s="9">
        <f t="shared" ref="G19" si="6">D19-E19</f>
        <v>153017.08000000019</v>
      </c>
    </row>
    <row r="20" spans="1:7" x14ac:dyDescent="0.25">
      <c r="A20" s="12" t="s">
        <v>28</v>
      </c>
      <c r="B20" s="13">
        <v>8642968.0399999991</v>
      </c>
      <c r="C20" s="13">
        <v>36605863.810000002</v>
      </c>
      <c r="D20" s="9">
        <f t="shared" ref="D20" si="7">B20+C20</f>
        <v>45248831.850000001</v>
      </c>
      <c r="E20" s="13">
        <v>40361276.5</v>
      </c>
      <c r="F20" s="13">
        <v>32872285.079999998</v>
      </c>
      <c r="G20" s="9">
        <f t="shared" ref="G20" si="8">D20-E20</f>
        <v>4887555.3500000015</v>
      </c>
    </row>
    <row r="21" spans="1:7" x14ac:dyDescent="0.25">
      <c r="A21" s="12" t="s">
        <v>29</v>
      </c>
      <c r="B21" s="13">
        <v>1695075.18</v>
      </c>
      <c r="C21" s="13">
        <v>-189069.43</v>
      </c>
      <c r="D21" s="9">
        <f t="shared" ref="D21" si="9">B21+C21</f>
        <v>1506005.75</v>
      </c>
      <c r="E21" s="13">
        <v>1348722.04</v>
      </c>
      <c r="F21" s="13">
        <v>1348722.03</v>
      </c>
      <c r="G21" s="9">
        <f t="shared" ref="G21" si="10">D21-E21</f>
        <v>157283.70999999996</v>
      </c>
    </row>
    <row r="22" spans="1:7" x14ac:dyDescent="0.25">
      <c r="A22" s="12" t="s">
        <v>30</v>
      </c>
      <c r="B22" s="13">
        <v>9810259.6199999992</v>
      </c>
      <c r="C22" s="13">
        <v>6055866.3499999996</v>
      </c>
      <c r="D22" s="9">
        <f t="shared" ref="D22" si="11">B22+C22</f>
        <v>15866125.969999999</v>
      </c>
      <c r="E22" s="13">
        <v>15203873.880000001</v>
      </c>
      <c r="F22" s="13">
        <v>15045190.98</v>
      </c>
      <c r="G22" s="9">
        <f t="shared" ref="G22" si="12">D22-E22</f>
        <v>662252.08999999799</v>
      </c>
    </row>
    <row r="23" spans="1:7" x14ac:dyDescent="0.25">
      <c r="A23" s="12" t="s">
        <v>31</v>
      </c>
      <c r="B23" s="13">
        <v>19034073.52</v>
      </c>
      <c r="C23" s="13">
        <v>1739641.55</v>
      </c>
      <c r="D23" s="9">
        <f t="shared" ref="D23" si="13">B23+C23</f>
        <v>20773715.07</v>
      </c>
      <c r="E23" s="13">
        <v>20413020.43</v>
      </c>
      <c r="F23" s="13">
        <v>20407284.399999999</v>
      </c>
      <c r="G23" s="9">
        <f t="shared" ref="G23" si="14">D23-E23</f>
        <v>360694.6400000006</v>
      </c>
    </row>
    <row r="24" spans="1:7" x14ac:dyDescent="0.25">
      <c r="A24" s="12" t="s">
        <v>32</v>
      </c>
      <c r="B24" s="13">
        <v>3312681.6</v>
      </c>
      <c r="C24" s="13">
        <v>-642638.02</v>
      </c>
      <c r="D24" s="9">
        <f t="shared" ref="D24" si="15">B24+C24</f>
        <v>2670043.58</v>
      </c>
      <c r="E24" s="13">
        <v>2233887.14</v>
      </c>
      <c r="F24" s="13">
        <v>2233887.12</v>
      </c>
      <c r="G24" s="9">
        <f t="shared" ref="G24" si="16">D24-E24</f>
        <v>436156.43999999994</v>
      </c>
    </row>
    <row r="25" spans="1:7" x14ac:dyDescent="0.25">
      <c r="A25" s="12" t="s">
        <v>33</v>
      </c>
      <c r="B25" s="13">
        <v>1053570.3999999999</v>
      </c>
      <c r="C25" s="13">
        <v>-218383.06</v>
      </c>
      <c r="D25" s="9">
        <f t="shared" ref="D25" si="17">B25+C25</f>
        <v>835187.33999999985</v>
      </c>
      <c r="E25" s="13">
        <v>649191.82999999996</v>
      </c>
      <c r="F25" s="13">
        <v>649191.82999999996</v>
      </c>
      <c r="G25" s="9">
        <f t="shared" ref="G25" si="18">D25-E25</f>
        <v>185995.50999999989</v>
      </c>
    </row>
    <row r="26" spans="1:7" x14ac:dyDescent="0.25">
      <c r="A26" s="12" t="s">
        <v>34</v>
      </c>
      <c r="B26" s="13">
        <v>1457340.5</v>
      </c>
      <c r="C26" s="13">
        <v>-406744.65</v>
      </c>
      <c r="D26" s="9">
        <f t="shared" ref="D26" si="19">B26+C26</f>
        <v>1050595.8500000001</v>
      </c>
      <c r="E26" s="13">
        <v>860800.3</v>
      </c>
      <c r="F26" s="13">
        <v>860800.3</v>
      </c>
      <c r="G26" s="9">
        <f t="shared" ref="G26" si="20">D26-E26</f>
        <v>189795.55000000005</v>
      </c>
    </row>
    <row r="27" spans="1:7" x14ac:dyDescent="0.25">
      <c r="A27" s="12" t="s">
        <v>35</v>
      </c>
      <c r="B27" s="13">
        <v>391821.84</v>
      </c>
      <c r="C27" s="13">
        <v>-47873.63</v>
      </c>
      <c r="D27" s="9">
        <f t="shared" ref="D27" si="21">B27+C27</f>
        <v>343948.21</v>
      </c>
      <c r="E27" s="13">
        <v>310071.94</v>
      </c>
      <c r="F27" s="13">
        <v>293965.53999999998</v>
      </c>
      <c r="G27" s="9">
        <f t="shared" ref="G27" si="22">D27-E27</f>
        <v>33876.270000000019</v>
      </c>
    </row>
    <row r="28" spans="1:7" x14ac:dyDescent="0.25">
      <c r="A28" s="12" t="s">
        <v>36</v>
      </c>
      <c r="B28" s="13">
        <v>16718240.91</v>
      </c>
      <c r="C28" s="13">
        <v>9564804.2100000009</v>
      </c>
      <c r="D28" s="9">
        <f t="shared" ref="D28" si="23">B28+C28</f>
        <v>26283045.120000001</v>
      </c>
      <c r="E28" s="13">
        <v>21862619.289999999</v>
      </c>
      <c r="F28" s="13">
        <v>21547977.91</v>
      </c>
      <c r="G28" s="9">
        <f t="shared" ref="G28" si="24">D28-E28</f>
        <v>4420425.8300000019</v>
      </c>
    </row>
    <row r="29" spans="1:7" x14ac:dyDescent="0.25">
      <c r="A29" s="12" t="s">
        <v>37</v>
      </c>
      <c r="B29" s="13">
        <v>581265</v>
      </c>
      <c r="C29" s="13">
        <v>-103333.51</v>
      </c>
      <c r="D29" s="9">
        <f t="shared" ref="D29" si="25">B29+C29</f>
        <v>477931.49</v>
      </c>
      <c r="E29" s="13">
        <v>439509.51</v>
      </c>
      <c r="F29" s="13">
        <v>439509.51</v>
      </c>
      <c r="G29" s="9">
        <f t="shared" ref="G29" si="26">D29-E29</f>
        <v>38421.979999999981</v>
      </c>
    </row>
    <row r="30" spans="1:7" x14ac:dyDescent="0.25">
      <c r="A30" s="12" t="s">
        <v>38</v>
      </c>
      <c r="B30" s="13">
        <v>1310718.67</v>
      </c>
      <c r="C30" s="13">
        <v>-53325.83</v>
      </c>
      <c r="D30" s="9">
        <f t="shared" ref="D30" si="27">B30+C30</f>
        <v>1257392.8399999999</v>
      </c>
      <c r="E30" s="13">
        <v>911073.29</v>
      </c>
      <c r="F30" s="13">
        <v>905273.29</v>
      </c>
      <c r="G30" s="9">
        <f t="shared" ref="G30" si="28">D30-E30</f>
        <v>346319.54999999981</v>
      </c>
    </row>
    <row r="31" spans="1:7" x14ac:dyDescent="0.25">
      <c r="A31" s="12" t="s">
        <v>39</v>
      </c>
      <c r="B31" s="13">
        <v>388904.9</v>
      </c>
      <c r="C31" s="13">
        <v>-89555.44</v>
      </c>
      <c r="D31" s="9">
        <f t="shared" ref="D31" si="29">B31+C31</f>
        <v>299349.46000000002</v>
      </c>
      <c r="E31" s="13">
        <v>273115.82</v>
      </c>
      <c r="F31" s="13">
        <v>273115.82</v>
      </c>
      <c r="G31" s="9">
        <f t="shared" ref="G31" si="30">D31-E31</f>
        <v>26233.640000000014</v>
      </c>
    </row>
    <row r="32" spans="1:7" x14ac:dyDescent="0.25">
      <c r="A32" s="12" t="s">
        <v>40</v>
      </c>
      <c r="B32" s="13">
        <v>515000</v>
      </c>
      <c r="C32" s="13">
        <v>0</v>
      </c>
      <c r="D32" s="9">
        <f t="shared" ref="D32" si="31">B32+C32</f>
        <v>515000</v>
      </c>
      <c r="E32" s="13">
        <v>476000</v>
      </c>
      <c r="F32" s="13">
        <v>435500</v>
      </c>
      <c r="G32" s="9">
        <f t="shared" ref="G32" si="32">D32-E32</f>
        <v>39000</v>
      </c>
    </row>
    <row r="33" spans="1:7" x14ac:dyDescent="0.25">
      <c r="A33" s="12" t="s">
        <v>41</v>
      </c>
      <c r="B33" s="13">
        <v>1014521.29</v>
      </c>
      <c r="C33" s="13">
        <v>-84882.92</v>
      </c>
      <c r="D33" s="9">
        <f t="shared" ref="D33" si="33">B33+C33</f>
        <v>929638.37</v>
      </c>
      <c r="E33" s="13">
        <v>858446.74</v>
      </c>
      <c r="F33" s="13">
        <v>858446.74</v>
      </c>
      <c r="G33" s="9">
        <f t="shared" ref="G33" si="34">D33-E33</f>
        <v>71191.63</v>
      </c>
    </row>
    <row r="34" spans="1:7" x14ac:dyDescent="0.25">
      <c r="A34" s="12" t="s">
        <v>42</v>
      </c>
      <c r="B34" s="13">
        <v>3273381.5</v>
      </c>
      <c r="C34" s="13">
        <v>-428449.89</v>
      </c>
      <c r="D34" s="9">
        <f t="shared" ref="D34" si="35">B34+C34</f>
        <v>2844931.61</v>
      </c>
      <c r="E34" s="13">
        <v>2585107.1800000002</v>
      </c>
      <c r="F34" s="13">
        <v>2585107.16</v>
      </c>
      <c r="G34" s="9">
        <f t="shared" ref="G34" si="36">D34-E34</f>
        <v>259824.4299999997</v>
      </c>
    </row>
    <row r="35" spans="1:7" x14ac:dyDescent="0.25">
      <c r="A35" s="12" t="s">
        <v>43</v>
      </c>
      <c r="B35" s="13">
        <v>447663.23</v>
      </c>
      <c r="C35" s="13">
        <v>-51592.65</v>
      </c>
      <c r="D35" s="9">
        <f t="shared" ref="D35" si="37">B35+C35</f>
        <v>396070.57999999996</v>
      </c>
      <c r="E35" s="13">
        <v>357081.95</v>
      </c>
      <c r="F35" s="13">
        <v>357081.95</v>
      </c>
      <c r="G35" s="9">
        <f t="shared" ref="G35" si="38">D35-E35</f>
        <v>38988.629999999946</v>
      </c>
    </row>
    <row r="36" spans="1:7" x14ac:dyDescent="0.25">
      <c r="A36" s="12" t="s">
        <v>44</v>
      </c>
      <c r="B36" s="13">
        <v>1693202.67</v>
      </c>
      <c r="C36" s="13">
        <v>387339.58</v>
      </c>
      <c r="D36" s="9">
        <f t="shared" ref="D36" si="39">B36+C36</f>
        <v>2080542.25</v>
      </c>
      <c r="E36" s="13">
        <v>1918760.42</v>
      </c>
      <c r="F36" s="13">
        <v>1902654.02</v>
      </c>
      <c r="G36" s="9">
        <f t="shared" ref="G36" si="40">D36-E36</f>
        <v>161781.83000000007</v>
      </c>
    </row>
    <row r="37" spans="1:7" x14ac:dyDescent="0.25">
      <c r="A37" s="12" t="s">
        <v>45</v>
      </c>
      <c r="B37" s="13">
        <v>820139.12</v>
      </c>
      <c r="C37" s="13">
        <v>-40758.480000000003</v>
      </c>
      <c r="D37" s="9">
        <f t="shared" ref="D37" si="41">B37+C37</f>
        <v>779380.64</v>
      </c>
      <c r="E37" s="13">
        <v>770765.73</v>
      </c>
      <c r="F37" s="13">
        <v>770765.73</v>
      </c>
      <c r="G37" s="9">
        <f t="shared" ref="G37" si="42">D37-E37</f>
        <v>8614.9100000000326</v>
      </c>
    </row>
    <row r="38" spans="1:7" x14ac:dyDescent="0.25">
      <c r="A38" s="12" t="s">
        <v>46</v>
      </c>
      <c r="B38" s="13">
        <v>2426958.39</v>
      </c>
      <c r="C38" s="13">
        <v>200397.02</v>
      </c>
      <c r="D38" s="9">
        <f t="shared" ref="D38" si="43">B38+C38</f>
        <v>2627355.41</v>
      </c>
      <c r="E38" s="13">
        <v>2465046.63</v>
      </c>
      <c r="F38" s="13">
        <v>2452007.87</v>
      </c>
      <c r="G38" s="9">
        <f t="shared" ref="G38" si="44">D38-E38</f>
        <v>162308.78000000026</v>
      </c>
    </row>
    <row r="39" spans="1:7" x14ac:dyDescent="0.25">
      <c r="A39" s="12" t="s">
        <v>47</v>
      </c>
      <c r="B39" s="13">
        <v>3784376.87</v>
      </c>
      <c r="C39" s="13">
        <v>6701262.0300000003</v>
      </c>
      <c r="D39" s="9">
        <f t="shared" ref="D39" si="45">B39+C39</f>
        <v>10485638.9</v>
      </c>
      <c r="E39" s="13">
        <v>5826853.4199999999</v>
      </c>
      <c r="F39" s="13">
        <v>5814134.21</v>
      </c>
      <c r="G39" s="9">
        <f t="shared" ref="G39" si="46">D39-E39</f>
        <v>4658785.4800000004</v>
      </c>
    </row>
    <row r="40" spans="1:7" x14ac:dyDescent="0.25">
      <c r="A40" s="12" t="s">
        <v>48</v>
      </c>
      <c r="B40" s="13">
        <v>4402744.24</v>
      </c>
      <c r="C40" s="13">
        <v>3363864.24</v>
      </c>
      <c r="D40" s="9">
        <f t="shared" ref="D40" si="47">B40+C40</f>
        <v>7766608.4800000004</v>
      </c>
      <c r="E40" s="13">
        <v>7096404.0199999996</v>
      </c>
      <c r="F40" s="13">
        <v>7096404.0099999998</v>
      </c>
      <c r="G40" s="9">
        <f t="shared" ref="G40" si="48">D40-E40</f>
        <v>670204.46000000089</v>
      </c>
    </row>
    <row r="41" spans="1:7" x14ac:dyDescent="0.25">
      <c r="A41" s="12" t="s">
        <v>49</v>
      </c>
      <c r="B41" s="13">
        <v>2511554.9900000002</v>
      </c>
      <c r="C41" s="13">
        <v>-741261.47</v>
      </c>
      <c r="D41" s="9">
        <f t="shared" ref="D41" si="49">B41+C41</f>
        <v>1770293.5200000003</v>
      </c>
      <c r="E41" s="13">
        <v>1381315.9</v>
      </c>
      <c r="F41" s="13">
        <v>1379701.22</v>
      </c>
      <c r="G41" s="9">
        <f t="shared" ref="G41" si="50">D41-E41</f>
        <v>388977.62000000034</v>
      </c>
    </row>
    <row r="42" spans="1:7" x14ac:dyDescent="0.25">
      <c r="A42" s="12" t="s">
        <v>50</v>
      </c>
      <c r="B42" s="13">
        <v>6559975.1900000004</v>
      </c>
      <c r="C42" s="13">
        <v>-1432122.19</v>
      </c>
      <c r="D42" s="9">
        <f t="shared" ref="D42" si="51">B42+C42</f>
        <v>5127853</v>
      </c>
      <c r="E42" s="13">
        <v>4529638.8099999996</v>
      </c>
      <c r="F42" s="13">
        <v>4439157.1900000004</v>
      </c>
      <c r="G42" s="9">
        <f t="shared" ref="G42" si="52">D42-E42</f>
        <v>598214.19000000041</v>
      </c>
    </row>
    <row r="43" spans="1:7" x14ac:dyDescent="0.25">
      <c r="A43" s="12" t="s">
        <v>51</v>
      </c>
      <c r="B43" s="13">
        <v>2284299.1800000002</v>
      </c>
      <c r="C43" s="13">
        <v>535263.59</v>
      </c>
      <c r="D43" s="9">
        <f t="shared" ref="D43" si="53">B43+C43</f>
        <v>2819562.77</v>
      </c>
      <c r="E43" s="13">
        <v>2467589.34</v>
      </c>
      <c r="F43" s="13">
        <v>2457759.56</v>
      </c>
      <c r="G43" s="9">
        <f t="shared" ref="G43" si="54">D43-E43</f>
        <v>351973.43000000017</v>
      </c>
    </row>
    <row r="44" spans="1:7" x14ac:dyDescent="0.25">
      <c r="A44" s="12" t="s">
        <v>52</v>
      </c>
      <c r="B44" s="13">
        <v>2809533</v>
      </c>
      <c r="C44" s="13">
        <v>-82842.95</v>
      </c>
      <c r="D44" s="9">
        <f t="shared" ref="D44" si="55">B44+C44</f>
        <v>2726690.05</v>
      </c>
      <c r="E44" s="13">
        <v>2153140.92</v>
      </c>
      <c r="F44" s="13">
        <v>2134669</v>
      </c>
      <c r="G44" s="9">
        <f t="shared" ref="G44" si="56">D44-E44</f>
        <v>573549.12999999989</v>
      </c>
    </row>
    <row r="45" spans="1:7" x14ac:dyDescent="0.25">
      <c r="A45" s="12" t="s">
        <v>53</v>
      </c>
      <c r="B45" s="13">
        <v>357043.53</v>
      </c>
      <c r="C45" s="13">
        <v>-222409.17</v>
      </c>
      <c r="D45" s="9">
        <f t="shared" ref="D45" si="57">B45+C45</f>
        <v>134634.36000000002</v>
      </c>
      <c r="E45" s="13">
        <v>4980</v>
      </c>
      <c r="F45" s="13">
        <v>4980</v>
      </c>
      <c r="G45" s="9">
        <f t="shared" ref="G45" si="58">D45-E45</f>
        <v>129654.36000000002</v>
      </c>
    </row>
    <row r="46" spans="1:7" x14ac:dyDescent="0.25">
      <c r="A46" s="12" t="s">
        <v>54</v>
      </c>
      <c r="B46" s="13">
        <v>235612.69</v>
      </c>
      <c r="C46" s="13">
        <v>4761.24</v>
      </c>
      <c r="D46" s="9">
        <f t="shared" ref="D46" si="59">B46+C46</f>
        <v>240373.93</v>
      </c>
      <c r="E46" s="13">
        <v>219463.44</v>
      </c>
      <c r="F46" s="13">
        <v>219463.44</v>
      </c>
      <c r="G46" s="9">
        <f t="shared" ref="G46" si="60">D46-E46</f>
        <v>20910.489999999991</v>
      </c>
    </row>
    <row r="47" spans="1:7" x14ac:dyDescent="0.25">
      <c r="A47" s="12" t="s">
        <v>55</v>
      </c>
      <c r="B47" s="13">
        <v>356545.93</v>
      </c>
      <c r="C47" s="13">
        <v>6488.31</v>
      </c>
      <c r="D47" s="9">
        <f t="shared" ref="D47" si="61">B47+C47</f>
        <v>363034.24</v>
      </c>
      <c r="E47" s="13">
        <v>337068.16</v>
      </c>
      <c r="F47" s="13">
        <v>337068.16</v>
      </c>
      <c r="G47" s="9">
        <f t="shared" ref="G47" si="62">D47-E47</f>
        <v>25966.080000000016</v>
      </c>
    </row>
    <row r="48" spans="1:7" x14ac:dyDescent="0.25">
      <c r="A48" s="12" t="s">
        <v>56</v>
      </c>
      <c r="B48" s="13">
        <v>548192.30000000005</v>
      </c>
      <c r="C48" s="13">
        <v>62679.44</v>
      </c>
      <c r="D48" s="9">
        <f t="shared" ref="D48" si="63">B48+C48</f>
        <v>610871.74</v>
      </c>
      <c r="E48" s="13">
        <v>548458.93000000005</v>
      </c>
      <c r="F48" s="13">
        <v>548458.88</v>
      </c>
      <c r="G48" s="9">
        <f t="shared" ref="G48" si="64">D48-E48</f>
        <v>62412.809999999939</v>
      </c>
    </row>
    <row r="49" spans="1:7" x14ac:dyDescent="0.25">
      <c r="A49" s="4" t="s">
        <v>14</v>
      </c>
      <c r="B49" s="10"/>
      <c r="C49" s="10"/>
      <c r="D49" s="10"/>
      <c r="E49" s="10"/>
      <c r="F49" s="10"/>
      <c r="G49" s="10"/>
    </row>
    <row r="50" spans="1:7" x14ac:dyDescent="0.25">
      <c r="A50" s="3" t="s">
        <v>15</v>
      </c>
      <c r="B50" s="11">
        <f>SUM(B51:B60)</f>
        <v>82852642.310000002</v>
      </c>
      <c r="C50" s="11">
        <f t="shared" ref="C50:G50" si="65">SUM(C51:C60)</f>
        <v>59589529.010000005</v>
      </c>
      <c r="D50" s="11">
        <f t="shared" si="65"/>
        <v>142442171.32000002</v>
      </c>
      <c r="E50" s="11">
        <f t="shared" si="65"/>
        <v>97755800.460000008</v>
      </c>
      <c r="F50" s="11">
        <f t="shared" si="65"/>
        <v>96481641.629999995</v>
      </c>
      <c r="G50" s="11">
        <f t="shared" si="65"/>
        <v>44686370.860000007</v>
      </c>
    </row>
    <row r="51" spans="1:7" x14ac:dyDescent="0.25">
      <c r="A51" s="12" t="s">
        <v>28</v>
      </c>
      <c r="B51" s="13">
        <v>44294646.950000003</v>
      </c>
      <c r="C51" s="13">
        <v>56023127.479999997</v>
      </c>
      <c r="D51" s="9">
        <f t="shared" ref="D51:D60" si="66">B51+C51</f>
        <v>100317774.43000001</v>
      </c>
      <c r="E51" s="13">
        <v>57897137.060000002</v>
      </c>
      <c r="F51" s="13">
        <v>56654707</v>
      </c>
      <c r="G51" s="9">
        <f t="shared" ref="G51:G60" si="67">D51-E51</f>
        <v>42420637.370000005</v>
      </c>
    </row>
    <row r="52" spans="1:7" x14ac:dyDescent="0.25">
      <c r="A52" s="12" t="s">
        <v>30</v>
      </c>
      <c r="B52" s="13">
        <v>2500000</v>
      </c>
      <c r="C52" s="13">
        <v>-400000</v>
      </c>
      <c r="D52" s="9">
        <f t="shared" si="66"/>
        <v>2100000</v>
      </c>
      <c r="E52" s="13">
        <v>2100000</v>
      </c>
      <c r="F52" s="13">
        <v>2100000</v>
      </c>
      <c r="G52" s="9">
        <f t="shared" si="67"/>
        <v>0</v>
      </c>
    </row>
    <row r="53" spans="1:7" x14ac:dyDescent="0.25">
      <c r="A53" s="12" t="s">
        <v>44</v>
      </c>
      <c r="B53" s="13">
        <v>0</v>
      </c>
      <c r="C53" s="13">
        <v>86000</v>
      </c>
      <c r="D53" s="9">
        <f t="shared" si="66"/>
        <v>86000</v>
      </c>
      <c r="E53" s="13">
        <v>85922</v>
      </c>
      <c r="F53" s="13">
        <v>85922</v>
      </c>
      <c r="G53" s="9">
        <f t="shared" si="67"/>
        <v>78</v>
      </c>
    </row>
    <row r="54" spans="1:7" x14ac:dyDescent="0.25">
      <c r="A54" s="12" t="s">
        <v>47</v>
      </c>
      <c r="B54" s="13">
        <v>2500000</v>
      </c>
      <c r="C54" s="13">
        <v>970000</v>
      </c>
      <c r="D54" s="9">
        <f t="shared" si="66"/>
        <v>3470000</v>
      </c>
      <c r="E54" s="13">
        <v>2601516.12</v>
      </c>
      <c r="F54" s="13">
        <v>2601516.12</v>
      </c>
      <c r="G54" s="9">
        <f t="shared" si="67"/>
        <v>868483.87999999989</v>
      </c>
    </row>
    <row r="55" spans="1:7" x14ac:dyDescent="0.25">
      <c r="A55" s="12" t="s">
        <v>48</v>
      </c>
      <c r="B55" s="13">
        <v>2580000</v>
      </c>
      <c r="C55" s="13">
        <v>2917861.13</v>
      </c>
      <c r="D55" s="9">
        <f t="shared" si="66"/>
        <v>5497861.1299999999</v>
      </c>
      <c r="E55" s="13">
        <v>4218472.13</v>
      </c>
      <c r="F55" s="13">
        <v>4218472.13</v>
      </c>
      <c r="G55" s="9">
        <f t="shared" si="67"/>
        <v>1279389</v>
      </c>
    </row>
    <row r="56" spans="1:7" x14ac:dyDescent="0.25">
      <c r="A56" s="12" t="s">
        <v>49</v>
      </c>
      <c r="B56" s="13">
        <v>627803.23</v>
      </c>
      <c r="C56" s="13">
        <v>-270077.86</v>
      </c>
      <c r="D56" s="9">
        <f t="shared" si="66"/>
        <v>357725.37</v>
      </c>
      <c r="E56" s="13">
        <v>357725.37</v>
      </c>
      <c r="F56" s="13">
        <v>357725.37</v>
      </c>
      <c r="G56" s="9">
        <f t="shared" si="67"/>
        <v>0</v>
      </c>
    </row>
    <row r="57" spans="1:7" x14ac:dyDescent="0.25">
      <c r="A57" s="12" t="s">
        <v>50</v>
      </c>
      <c r="B57" s="13">
        <v>30088192.129999999</v>
      </c>
      <c r="C57" s="13">
        <v>214618.27</v>
      </c>
      <c r="D57" s="9">
        <f t="shared" si="66"/>
        <v>30302810.399999999</v>
      </c>
      <c r="E57" s="13">
        <v>30295118.559999999</v>
      </c>
      <c r="F57" s="13">
        <v>30263389.789999999</v>
      </c>
      <c r="G57" s="9">
        <f t="shared" si="67"/>
        <v>7691.839999999851</v>
      </c>
    </row>
    <row r="58" spans="1:7" x14ac:dyDescent="0.25">
      <c r="A58" s="12" t="s">
        <v>51</v>
      </c>
      <c r="B58" s="13">
        <v>100000</v>
      </c>
      <c r="C58" s="13">
        <v>0</v>
      </c>
      <c r="D58" s="9">
        <f t="shared" si="66"/>
        <v>100000</v>
      </c>
      <c r="E58" s="13">
        <v>0</v>
      </c>
      <c r="F58" s="13">
        <v>0</v>
      </c>
      <c r="G58" s="9">
        <f t="shared" si="67"/>
        <v>100000</v>
      </c>
    </row>
    <row r="59" spans="1:7" x14ac:dyDescent="0.25">
      <c r="A59" s="12" t="s">
        <v>52</v>
      </c>
      <c r="B59" s="13">
        <v>162000</v>
      </c>
      <c r="C59" s="13">
        <v>47999.99</v>
      </c>
      <c r="D59" s="9">
        <f t="shared" ref="D59" si="68">B59+C59</f>
        <v>209999.99</v>
      </c>
      <c r="E59" s="13">
        <v>199909.22</v>
      </c>
      <c r="F59" s="13">
        <v>199909.22</v>
      </c>
      <c r="G59" s="9">
        <f t="shared" ref="G59" si="69">D59-E59</f>
        <v>10090.76999999999</v>
      </c>
    </row>
    <row r="60" spans="1:7" x14ac:dyDescent="0.25">
      <c r="A60" s="4" t="s">
        <v>14</v>
      </c>
      <c r="B60" s="10"/>
      <c r="C60" s="10"/>
      <c r="D60" s="9">
        <f t="shared" si="66"/>
        <v>0</v>
      </c>
      <c r="E60" s="9"/>
      <c r="F60" s="9"/>
      <c r="G60" s="9">
        <f t="shared" si="67"/>
        <v>0</v>
      </c>
    </row>
    <row r="61" spans="1:7" x14ac:dyDescent="0.25">
      <c r="A61" s="3" t="s">
        <v>7</v>
      </c>
      <c r="B61" s="11">
        <f>B9+B50</f>
        <v>236659966.99000007</v>
      </c>
      <c r="C61" s="11">
        <f t="shared" ref="C61:F61" si="70">C9+C50</f>
        <v>135132508.01999998</v>
      </c>
      <c r="D61" s="11">
        <f>B61+C61</f>
        <v>371792475.01000005</v>
      </c>
      <c r="E61" s="11">
        <f t="shared" si="70"/>
        <v>304930096.94999993</v>
      </c>
      <c r="F61" s="11">
        <f t="shared" si="70"/>
        <v>295378956.86000001</v>
      </c>
      <c r="G61" s="11">
        <f>D61-E61</f>
        <v>66862378.060000122</v>
      </c>
    </row>
    <row r="62" spans="1:7" x14ac:dyDescent="0.25">
      <c r="A62" s="1"/>
      <c r="B62" s="7"/>
      <c r="C62" s="7"/>
      <c r="D62" s="7"/>
      <c r="E62" s="7"/>
      <c r="F62" s="7"/>
      <c r="G62" s="7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laptop2</cp:lastModifiedBy>
  <cp:lastPrinted>2025-02-11T19:22:50Z</cp:lastPrinted>
  <dcterms:created xsi:type="dcterms:W3CDTF">2018-11-21T18:09:30Z</dcterms:created>
  <dcterms:modified xsi:type="dcterms:W3CDTF">2025-02-11T21:50:32Z</dcterms:modified>
</cp:coreProperties>
</file>