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42D77941-F878-44F9-BD1B-EDC7C0BF2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<sst xmlns="http://schemas.openxmlformats.org/spreadsheetml/2006/main" count="33" uniqueCount="33">
  <si>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</si>
  <si>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</si>
  <si>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</si>
  <si>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</si>
  <si>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</si>
  <si>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</si>
  <si>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</si>
  <si>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</si>
  <si>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</si>
  <si>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</si>
  <si>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</si>
  <si>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</si>
  <si>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</si>
  <si>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</si>
  <si>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</si>
  <si>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</si>
  <si>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</si>
  <si>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</si>
  <si>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</si>
  <si>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</si>
  <si>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</si>
  <si>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</si>
  <si>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</si>
  <si>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</si>
  <si>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</si>
  <si>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</si>
  <si>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Tarimoro, Gto.
Estado Analítico del Activo
Del 1 de Enero al 31 de Diciembre de 2024
(Cifras en Pesos)</t>
  </si>
  <si>
    <t>Saul Trejo Rojas</t>
  </si>
  <si>
    <t>Presidente Municipal</t>
  </si>
  <si>
    <t xml:space="preserve">                              _____________________________________</t>
  </si>
  <si>
    <t>C.P. Maria Guadalupe Rosillo Campos</t>
  </si>
  <si>
    <t>Tesorera Municipal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</si>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</sst>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6" fillId="0" borderId="0" xfId="16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C2952E27-8927-45C3-A0F3-A32A74691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0</xdr:row>
      <xdr:rowOff>532703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C60A12-ED90-4B5C-AE56-CA1B4CEDF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666750</xdr:colOff>
      <xdr:row>0</xdr:row>
      <xdr:rowOff>38100</xdr:rowOff>
    </xdr:from>
    <xdr:to>
      <xdr:col>5</xdr:col>
      <xdr:colOff>1152525</xdr:colOff>
      <xdr:row>0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69CFAE-AEA1-48CE-9A55-0AB37A438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9191625" y="38100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A35" sqref="A1:F35"/>
    </sheetView>
  </sheetViews>
  <sheetFormatPr baseColWidth="10" defaultColWidth="12" defaultRowHeight="11.25" x14ac:dyDescent="0.2"/>
  <cols>
    <col min="1" max="1" width="65.83203125" style="1" customWidth="1"/>
    <col min="2" max="3" width="20.83203125" style="1" customWidth="1"/>
    <col min="4" max="4" width="28" style="1" customWidth="1"/>
    <col min="5" max="5" width="27" style="1" customWidth="1"/>
    <col min="6" max="6" width="25.16406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119137296.55</v>
      </c>
      <c r="C3" s="8">
        <f t="shared" ref="C3:F3" si="0">C4+C12</f>
        <v>1273229661.3799999</v>
      </c>
      <c r="D3" s="8">
        <f t="shared" si="0"/>
        <v>1271400083.7199998</v>
      </c>
      <c r="E3" s="8">
        <f t="shared" si="0"/>
        <v>120966874.21000004</v>
      </c>
      <c r="F3" s="8">
        <f t="shared" si="0"/>
        <v>1829577.6600000188</v>
      </c>
    </row>
    <row r="4" spans="1:6" x14ac:dyDescent="0.2">
      <c r="A4" s="5" t="s">
        <v>4</v>
      </c>
      <c r="B4" s="8">
        <f>SUM(B5:B11)</f>
        <v>65058089.009999998</v>
      </c>
      <c r="C4" s="8">
        <f>SUM(C5:C11)</f>
        <v>1019802388.2199999</v>
      </c>
      <c r="D4" s="8">
        <f>SUM(D5:D11)</f>
        <v>1063995419.8499999</v>
      </c>
      <c r="E4" s="8">
        <f>SUM(E5:E11)</f>
        <v>20865057.380000021</v>
      </c>
      <c r="F4" s="8">
        <f>SUM(F5:F11)</f>
        <v>-44193031.62999998</v>
      </c>
    </row>
    <row r="5" spans="1:6" x14ac:dyDescent="0.2">
      <c r="A5" s="6" t="s">
        <v>5</v>
      </c>
      <c r="B5" s="9">
        <v>55264100</v>
      </c>
      <c r="C5" s="9">
        <v>643655858.16999996</v>
      </c>
      <c r="D5" s="9">
        <v>686309682.80999994</v>
      </c>
      <c r="E5" s="9">
        <f>B5+C5-D5</f>
        <v>12610275.360000014</v>
      </c>
      <c r="F5" s="9">
        <f t="shared" ref="F5:F11" si="1">E5-B5</f>
        <v>-42653824.639999986</v>
      </c>
    </row>
    <row r="6" spans="1:6" x14ac:dyDescent="0.2">
      <c r="A6" s="6" t="s">
        <v>6</v>
      </c>
      <c r="B6" s="9">
        <v>1777123.5</v>
      </c>
      <c r="C6" s="9">
        <v>345774576.12</v>
      </c>
      <c r="D6" s="9">
        <v>345784133.63</v>
      </c>
      <c r="E6" s="9">
        <f t="shared" ref="E6:E11" si="2">B6+C6-D6</f>
        <v>1767565.9900000095</v>
      </c>
      <c r="F6" s="9">
        <f t="shared" si="1"/>
        <v>-9557.5099999904633</v>
      </c>
    </row>
    <row r="7" spans="1:6" x14ac:dyDescent="0.2">
      <c r="A7" s="6" t="s">
        <v>7</v>
      </c>
      <c r="B7" s="9">
        <v>8016865.5099999998</v>
      </c>
      <c r="C7" s="9">
        <v>30371953.93</v>
      </c>
      <c r="D7" s="9">
        <v>31901603.41</v>
      </c>
      <c r="E7" s="9">
        <f t="shared" si="2"/>
        <v>6487216.0299999975</v>
      </c>
      <c r="F7" s="9">
        <f t="shared" si="1"/>
        <v>-1529649.4800000023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54079207.539999999</v>
      </c>
      <c r="C12" s="8">
        <f>SUM(C13:C21)</f>
        <v>253427273.16</v>
      </c>
      <c r="D12" s="8">
        <f>SUM(D13:D21)</f>
        <v>207404663.87</v>
      </c>
      <c r="E12" s="8">
        <f>SUM(E13:E21)</f>
        <v>100101816.83000001</v>
      </c>
      <c r="F12" s="8">
        <f>SUM(F13:F21)</f>
        <v>46022609.289999999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29749776</v>
      </c>
      <c r="C15" s="10">
        <v>233985347.56999999</v>
      </c>
      <c r="D15" s="10">
        <v>190078192.75</v>
      </c>
      <c r="E15" s="10">
        <f t="shared" si="4"/>
        <v>73656930.819999993</v>
      </c>
      <c r="F15" s="10">
        <f t="shared" si="3"/>
        <v>43907154.819999993</v>
      </c>
    </row>
    <row r="16" spans="1:6" x14ac:dyDescent="0.2">
      <c r="A16" s="6" t="s">
        <v>14</v>
      </c>
      <c r="B16" s="9">
        <v>47592380.25</v>
      </c>
      <c r="C16" s="9">
        <v>19441925.59</v>
      </c>
      <c r="D16" s="9">
        <v>9940855.5500000007</v>
      </c>
      <c r="E16" s="9">
        <f t="shared" si="4"/>
        <v>57093450.290000007</v>
      </c>
      <c r="F16" s="9">
        <f t="shared" si="3"/>
        <v>9501070.0400000066</v>
      </c>
    </row>
    <row r="17" spans="1:6" x14ac:dyDescent="0.2">
      <c r="A17" s="6" t="s">
        <v>15</v>
      </c>
      <c r="B17" s="9">
        <v>261740</v>
      </c>
      <c r="C17" s="9">
        <v>0</v>
      </c>
      <c r="D17" s="9">
        <v>0</v>
      </c>
      <c r="E17" s="9">
        <f t="shared" si="4"/>
        <v>261740</v>
      </c>
      <c r="F17" s="9">
        <f t="shared" si="3"/>
        <v>0</v>
      </c>
    </row>
    <row r="18" spans="1:6" x14ac:dyDescent="0.2">
      <c r="A18" s="6" t="s">
        <v>16</v>
      </c>
      <c r="B18" s="9">
        <v>-26775745.109999999</v>
      </c>
      <c r="C18" s="9">
        <v>0</v>
      </c>
      <c r="D18" s="9">
        <v>7385615.5700000003</v>
      </c>
      <c r="E18" s="9">
        <f t="shared" si="4"/>
        <v>-34161360.68</v>
      </c>
      <c r="F18" s="9">
        <f t="shared" si="3"/>
        <v>-7385615.5700000003</v>
      </c>
    </row>
    <row r="19" spans="1:6" x14ac:dyDescent="0.2">
      <c r="A19" s="6" t="s">
        <v>17</v>
      </c>
      <c r="B19" s="9">
        <v>3251056.4</v>
      </c>
      <c r="C19" s="9">
        <v>0</v>
      </c>
      <c r="D19" s="9">
        <v>0</v>
      </c>
      <c r="E19" s="9">
        <f t="shared" si="4"/>
        <v>3251056.4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9" spans="1:6" x14ac:dyDescent="0.2">
      <c r="A29" s="11" t="s">
        <v>29</v>
      </c>
      <c r="D29" s="11" t="s">
        <v>32</v>
      </c>
      <c r="E29" s="13"/>
    </row>
    <row r="30" spans="1:6" x14ac:dyDescent="0.2">
      <c r="A30" s="12" t="s">
        <v>27</v>
      </c>
      <c r="D30" s="17" t="s">
        <v>30</v>
      </c>
      <c r="E30" s="17"/>
    </row>
    <row r="31" spans="1:6" x14ac:dyDescent="0.2">
      <c r="A31" s="12" t="s">
        <v>28</v>
      </c>
      <c r="D31" s="17" t="s">
        <v>31</v>
      </c>
      <c r="E31" s="17"/>
    </row>
  </sheetData>
  <sheetProtection formatCells="0" formatColumns="0" formatRows="0" autoFilter="0"/>
  <mergeCells count="3">
    <mergeCell ref="A1:F1"/>
    <mergeCell ref="D30:E30"/>
    <mergeCell ref="D31:E3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2025-01-31T16:34:33Z</cp:lastPrinted>
  <dcterms:created xsi:type="dcterms:W3CDTF">2014-02-09T04:04:15Z</dcterms:created>
  <dcterms:modified xsi:type="dcterms:W3CDTF">2025-01-31T16:34:52Z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