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ENTA PUBLICA 2025 1ER TRIM\"/>
    </mc:Choice>
  </mc:AlternateContent>
  <xr:revisionPtr revIDLastSave="0" documentId="8_{C9C8196F-7EF2-4C64-9C75-0514B03E95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B3" i="2"/>
  <c r="E4" i="2"/>
  <c r="E12" i="2"/>
  <c r="F4" i="2"/>
  <c r="F3" i="2" s="1"/>
  <c r="E3" i="2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<sst xmlns="http://schemas.openxmlformats.org/spreadsheetml/2006/main" count="27" uniqueCount="27">
  <si>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</si>
  <si>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</si>
  <si>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</si>
  <si>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</si>
  <si>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</si>
  <si>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</si>
  <si>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</si>
  <si>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</si>
  <si>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</si>
  <si>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</si>
  <si>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</si>
  <si>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</si>
  <si>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</si>
  <si>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</si>
  <si>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</si>
  <si>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</si>
  <si>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</si>
  <si>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</si>
  <si>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</si>
  <si>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</si>
  <si>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</si>
  <si>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</si>
  <si>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</si>
  <si>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</si>
  <si>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</si>
  <si>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</si>
  <si>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Tarimoro, Gto.
Estado Analítico del Activo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</si>
</sst>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A9" sqref="A9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120966874.20999998</v>
      </c>
      <c r="C3" s="8">
        <f t="shared" ref="C3:F3" si="0">C4+C12</f>
        <v>225620081.43000001</v>
      </c>
      <c r="D3" s="8">
        <f t="shared" si="0"/>
        <v>216096978.50999999</v>
      </c>
      <c r="E3" s="8">
        <f t="shared" si="0"/>
        <v>130489977.12999998</v>
      </c>
      <c r="F3" s="8">
        <f t="shared" si="0"/>
        <v>9523102.9199999813</v>
      </c>
    </row>
    <row r="4" spans="1:6" x14ac:dyDescent="0.2">
      <c r="A4" s="5" t="s">
        <v>4</v>
      </c>
      <c r="B4" s="8">
        <f>SUM(B5:B11)</f>
        <v>20865057.379999999</v>
      </c>
      <c r="C4" s="8">
        <f>SUM(C5:C11)</f>
        <v>221514904.71000001</v>
      </c>
      <c r="D4" s="8">
        <f>SUM(D5:D11)</f>
        <v>214044390.14999998</v>
      </c>
      <c r="E4" s="8">
        <f>SUM(E5:E11)</f>
        <v>28335571.939999983</v>
      </c>
      <c r="F4" s="8">
        <f>SUM(F5:F11)</f>
        <v>7470514.5599999819</v>
      </c>
    </row>
    <row r="5" spans="1:6" x14ac:dyDescent="0.2">
      <c r="A5" s="6" t="s">
        <v>5</v>
      </c>
      <c r="B5" s="9">
        <v>12610275.359999999</v>
      </c>
      <c r="C5" s="9">
        <v>139330044.53</v>
      </c>
      <c r="D5" s="9">
        <v>131831531.42</v>
      </c>
      <c r="E5" s="9">
        <f>B5+C5-D5</f>
        <v>20108788.469999984</v>
      </c>
      <c r="F5" s="9">
        <f t="shared" ref="F5:F11" si="1">E5-B5</f>
        <v>7498513.1099999845</v>
      </c>
    </row>
    <row r="6" spans="1:6" x14ac:dyDescent="0.2">
      <c r="A6" s="6" t="s">
        <v>6</v>
      </c>
      <c r="B6" s="9">
        <v>1767565.99</v>
      </c>
      <c r="C6" s="9">
        <v>81870728.409999996</v>
      </c>
      <c r="D6" s="9">
        <v>81475238.349999994</v>
      </c>
      <c r="E6" s="9">
        <f t="shared" ref="E6:E11" si="2">B6+C6-D6</f>
        <v>2163056.049999997</v>
      </c>
      <c r="F6" s="9">
        <f t="shared" si="1"/>
        <v>395490.05999999703</v>
      </c>
    </row>
    <row r="7" spans="1:6" x14ac:dyDescent="0.2">
      <c r="A7" s="6" t="s">
        <v>7</v>
      </c>
      <c r="B7" s="9">
        <v>6487216.0300000003</v>
      </c>
      <c r="C7" s="9">
        <v>314131.77</v>
      </c>
      <c r="D7" s="9">
        <v>737620.38</v>
      </c>
      <c r="E7" s="9">
        <f t="shared" si="2"/>
        <v>6063727.4200000009</v>
      </c>
      <c r="F7" s="9">
        <f t="shared" si="1"/>
        <v>-423488.6099999994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100101816.82999998</v>
      </c>
      <c r="C12" s="8">
        <f>SUM(C13:C21)</f>
        <v>4105176.72</v>
      </c>
      <c r="D12" s="8">
        <f>SUM(D13:D21)</f>
        <v>2052588.36</v>
      </c>
      <c r="E12" s="8">
        <f>SUM(E13:E21)</f>
        <v>102154405.19</v>
      </c>
      <c r="F12" s="8">
        <f>SUM(F13:F21)</f>
        <v>2052588.3599999994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73656930.819999993</v>
      </c>
      <c r="C15" s="10">
        <v>4065776.72</v>
      </c>
      <c r="D15" s="10">
        <v>2032888.36</v>
      </c>
      <c r="E15" s="10">
        <f t="shared" si="4"/>
        <v>75689819.179999992</v>
      </c>
      <c r="F15" s="10">
        <f t="shared" si="3"/>
        <v>2032888.3599999994</v>
      </c>
    </row>
    <row r="16" spans="1:6" x14ac:dyDescent="0.2">
      <c r="A16" s="6" t="s">
        <v>14</v>
      </c>
      <c r="B16" s="9">
        <v>57093450.289999999</v>
      </c>
      <c r="C16" s="9">
        <v>39400</v>
      </c>
      <c r="D16" s="9">
        <v>19700</v>
      </c>
      <c r="E16" s="9">
        <f t="shared" si="4"/>
        <v>57113150.289999999</v>
      </c>
      <c r="F16" s="9">
        <f t="shared" si="3"/>
        <v>19700</v>
      </c>
    </row>
    <row r="17" spans="1:6" x14ac:dyDescent="0.2">
      <c r="A17" s="6" t="s">
        <v>15</v>
      </c>
      <c r="B17" s="9">
        <v>261740</v>
      </c>
      <c r="C17" s="9">
        <v>0</v>
      </c>
      <c r="D17" s="9">
        <v>0</v>
      </c>
      <c r="E17" s="9">
        <f t="shared" si="4"/>
        <v>261740</v>
      </c>
      <c r="F17" s="9">
        <f t="shared" si="3"/>
        <v>0</v>
      </c>
    </row>
    <row r="18" spans="1:6" x14ac:dyDescent="0.2">
      <c r="A18" s="6" t="s">
        <v>16</v>
      </c>
      <c r="B18" s="9">
        <v>-34161360.68</v>
      </c>
      <c r="C18" s="9">
        <v>0</v>
      </c>
      <c r="D18" s="9">
        <v>0</v>
      </c>
      <c r="E18" s="9">
        <f t="shared" si="4"/>
        <v>-34161360.68</v>
      </c>
      <c r="F18" s="9">
        <f t="shared" si="3"/>
        <v>0</v>
      </c>
    </row>
    <row r="19" spans="1:6" x14ac:dyDescent="0.2">
      <c r="A19" s="6" t="s">
        <v>17</v>
      </c>
      <c r="B19" s="9">
        <v>3251056.4</v>
      </c>
      <c r="C19" s="9">
        <v>0</v>
      </c>
      <c r="D19" s="9">
        <v>0</v>
      </c>
      <c r="E19" s="9">
        <f t="shared" si="4"/>
        <v>3251056.4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DONJUAN 08</cp:lastModifiedBy>
  <cp:lastPrinted>2018-03-08T18:40:55Z</cp:lastPrinted>
  <dcterms:created xsi:type="dcterms:W3CDTF">2014-02-09T04:04:15Z</dcterms:created>
  <dcterms:modified xsi:type="dcterms:W3CDTF">2025-04-30T19:16:51Z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