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8_{88CE7682-71D7-4721-95FC-8B53FC0E8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<sst xmlns="http://schemas.openxmlformats.org/spreadsheetml/2006/main" count="33" uniqueCount="33">
  <si>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</si>
  <si>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</si>
  <si>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</si>
  <si>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</si>
  <si>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</si>
  <si>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</si>
  <si>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</si>
  <si>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</si>
  <si>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</si>
  <si>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</si>
  <si>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</si>
  <si>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</si>
  <si>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</si>
  <si>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</si>
  <si>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</si>
  <si>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</si>
  <si>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</si>
  <si>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</si>
  <si>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</si>
  <si>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</si>
  <si>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</si>
  <si>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</si>
  <si>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</si>
  <si>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</si>
  <si>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</si>
  <si>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</si>
  <si>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Tarimoro, Gto.
Estado Analítico del Activo
Del 1 de Enero al 30 de Septiembre de 2025
(Cifras en Pesos)</t>
  </si>
  <si>
    <t xml:space="preserve">                                           ______________________________________________________</t>
  </si>
  <si>
    <t xml:space="preserve">                 _______________________________________</t>
  </si>
  <si>
    <t>Saul Trejo Rojas</t>
  </si>
  <si>
    <t xml:space="preserve">          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</si>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</sst>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D8D534B-63BC-4388-9A84-14F7141AAD2A}"/>
    <cellStyle name="Millares 2 3" xfId="4" xr:uid="{00000000-0005-0000-0000-000003000000}"/>
    <cellStyle name="Millares 2 3 2" xfId="18" xr:uid="{755FC8C6-7167-46E7-BC88-6FFD88453B83}"/>
    <cellStyle name="Millares 2 4" xfId="25" xr:uid="{C4AF62AF-75BE-45C2-B434-87BA3EF43A74}"/>
    <cellStyle name="Millares 2 5" xfId="16" xr:uid="{C47D77C5-4BA6-4F78-B383-45B86BDC92B9}"/>
    <cellStyle name="Millares 3" xfId="5" xr:uid="{00000000-0005-0000-0000-000004000000}"/>
    <cellStyle name="Millares 3 2" xfId="19" xr:uid="{8B7D8276-71C3-4270-AC23-828CF3A0BD84}"/>
    <cellStyle name="Moneda 2" xfId="6" xr:uid="{00000000-0005-0000-0000-000005000000}"/>
    <cellStyle name="Moneda 2 2" xfId="20" xr:uid="{76DE8687-E46D-4977-BB5A-2D80E803ED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9DAB2AD0-5077-4EE1-AD7F-0A971C5051B6}"/>
    <cellStyle name="Normal 3" xfId="9" xr:uid="{00000000-0005-0000-0000-000009000000}"/>
    <cellStyle name="Normal 3 2" xfId="22" xr:uid="{4E678541-0E08-4700-A277-25D71DDB4EB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71580500-7F60-4437-88AF-564A1671E1F2}"/>
    <cellStyle name="Normal 6 3" xfId="23" xr:uid="{87DFEB7C-3AD8-4ADD-A602-6F192268E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1827247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10503-4CE7-41C5-9F23-2EBCB9E9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7247" cy="533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9523</xdr:colOff>
      <xdr:row>0</xdr:row>
      <xdr:rowOff>0</xdr:rowOff>
    </xdr:from>
    <xdr:to>
      <xdr:col>5</xdr:col>
      <xdr:colOff>1142999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C80E56-30F6-4D8E-9C9E-A5CF91D9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534398" y="0"/>
          <a:ext cx="1133476" cy="5715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G9" sqref="G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120966874.20999998</v>
      </c>
      <c r="C3" s="8">
        <f t="shared" ref="C3:F3" si="0">C4+C12</f>
        <v>926763047.93000007</v>
      </c>
      <c r="D3" s="8">
        <f t="shared" si="0"/>
        <v>906734096.96999991</v>
      </c>
      <c r="E3" s="8">
        <f t="shared" si="0"/>
        <v>140995825.17000008</v>
      </c>
      <c r="F3" s="8">
        <f t="shared" si="0"/>
        <v>20028950.960000087</v>
      </c>
    </row>
    <row r="4" spans="1:6" x14ac:dyDescent="0.2">
      <c r="A4" s="5" t="s">
        <v>4</v>
      </c>
      <c r="B4" s="8">
        <f>SUM(B5:B11)</f>
        <v>20865057.379999999</v>
      </c>
      <c r="C4" s="8">
        <f>SUM(C5:C11)</f>
        <v>916973079.81000006</v>
      </c>
      <c r="D4" s="8">
        <f>SUM(D5:D11)</f>
        <v>901839112.90999997</v>
      </c>
      <c r="E4" s="8">
        <f>SUM(E5:E11)</f>
        <v>35999024.280000091</v>
      </c>
      <c r="F4" s="8">
        <f>SUM(F5:F11)</f>
        <v>15133966.900000092</v>
      </c>
    </row>
    <row r="5" spans="1:6" x14ac:dyDescent="0.2">
      <c r="A5" s="6" t="s">
        <v>5</v>
      </c>
      <c r="B5" s="9">
        <v>12610275.359999999</v>
      </c>
      <c r="C5" s="9">
        <v>541013068.49000001</v>
      </c>
      <c r="D5" s="9">
        <v>528744581.50999999</v>
      </c>
      <c r="E5" s="9">
        <f>B5+C5-D5</f>
        <v>24878762.340000033</v>
      </c>
      <c r="F5" s="9">
        <f t="shared" ref="F5:F11" si="1">E5-B5</f>
        <v>12268486.980000034</v>
      </c>
    </row>
    <row r="6" spans="1:6" x14ac:dyDescent="0.2">
      <c r="A6" s="6" t="s">
        <v>6</v>
      </c>
      <c r="B6" s="9">
        <v>1767565.99</v>
      </c>
      <c r="C6" s="9">
        <v>370833113.48000002</v>
      </c>
      <c r="D6" s="9">
        <v>370442111.52999997</v>
      </c>
      <c r="E6" s="9">
        <f t="shared" ref="E6:E11" si="2">B6+C6-D6</f>
        <v>2158567.9400000572</v>
      </c>
      <c r="F6" s="9">
        <f t="shared" si="1"/>
        <v>391001.95000005723</v>
      </c>
    </row>
    <row r="7" spans="1:6" x14ac:dyDescent="0.2">
      <c r="A7" s="6" t="s">
        <v>7</v>
      </c>
      <c r="B7" s="9">
        <v>6487216.0300000003</v>
      </c>
      <c r="C7" s="9">
        <v>5126897.84</v>
      </c>
      <c r="D7" s="9">
        <v>2652419.87</v>
      </c>
      <c r="E7" s="9">
        <f t="shared" si="2"/>
        <v>8961694</v>
      </c>
      <c r="F7" s="9">
        <f t="shared" si="1"/>
        <v>2474477.9699999997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100101816.82999998</v>
      </c>
      <c r="C12" s="8">
        <f>SUM(C13:C21)</f>
        <v>9789968.120000001</v>
      </c>
      <c r="D12" s="8">
        <f>SUM(D13:D21)</f>
        <v>4894984.0600000005</v>
      </c>
      <c r="E12" s="8">
        <f>SUM(E13:E21)</f>
        <v>104996800.88999999</v>
      </c>
      <c r="F12" s="8">
        <f>SUM(F13:F21)</f>
        <v>4894984.0599999949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73656930.819999993</v>
      </c>
      <c r="C15" s="10">
        <v>9372349.8000000007</v>
      </c>
      <c r="D15" s="10">
        <v>4686174.9000000004</v>
      </c>
      <c r="E15" s="10">
        <f t="shared" si="4"/>
        <v>78343105.719999984</v>
      </c>
      <c r="F15" s="10">
        <f t="shared" si="3"/>
        <v>4686174.8999999911</v>
      </c>
    </row>
    <row r="16" spans="1:6" x14ac:dyDescent="0.2">
      <c r="A16" s="6" t="s">
        <v>14</v>
      </c>
      <c r="B16" s="9">
        <v>57093450.289999999</v>
      </c>
      <c r="C16" s="9">
        <v>417618.32</v>
      </c>
      <c r="D16" s="9">
        <v>208809.16</v>
      </c>
      <c r="E16" s="9">
        <f t="shared" si="4"/>
        <v>57302259.450000003</v>
      </c>
      <c r="F16" s="9">
        <f t="shared" si="3"/>
        <v>208809.16000000387</v>
      </c>
    </row>
    <row r="17" spans="1:6" x14ac:dyDescent="0.2">
      <c r="A17" s="6" t="s">
        <v>15</v>
      </c>
      <c r="B17" s="9">
        <v>261740</v>
      </c>
      <c r="C17" s="9">
        <v>0</v>
      </c>
      <c r="D17" s="9">
        <v>0</v>
      </c>
      <c r="E17" s="9">
        <f t="shared" si="4"/>
        <v>261740</v>
      </c>
      <c r="F17" s="9">
        <f t="shared" si="3"/>
        <v>0</v>
      </c>
    </row>
    <row r="18" spans="1:6" x14ac:dyDescent="0.2">
      <c r="A18" s="6" t="s">
        <v>16</v>
      </c>
      <c r="B18" s="9">
        <v>-34161360.68</v>
      </c>
      <c r="C18" s="9">
        <v>0</v>
      </c>
      <c r="D18" s="9">
        <v>0</v>
      </c>
      <c r="E18" s="9">
        <f t="shared" si="4"/>
        <v>-34161360.68</v>
      </c>
      <c r="F18" s="9">
        <f t="shared" si="3"/>
        <v>0</v>
      </c>
    </row>
    <row r="19" spans="1:6" x14ac:dyDescent="0.2">
      <c r="A19" s="6" t="s">
        <v>17</v>
      </c>
      <c r="B19" s="9">
        <v>3251056.4</v>
      </c>
      <c r="C19" s="9">
        <v>0</v>
      </c>
      <c r="D19" s="9">
        <v>0</v>
      </c>
      <c r="E19" s="9">
        <f t="shared" si="4"/>
        <v>3251056.4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x14ac:dyDescent="0.2">
      <c r="A26" s="15" t="s">
        <v>27</v>
      </c>
      <c r="B26" s="15" t="s">
        <v>28</v>
      </c>
      <c r="C26" s="15"/>
      <c r="D26" s="15"/>
    </row>
    <row r="27" spans="1:6" x14ac:dyDescent="0.2">
      <c r="A27" s="16" t="s">
        <v>29</v>
      </c>
      <c r="B27" s="14" t="s">
        <v>30</v>
      </c>
      <c r="C27" s="14"/>
      <c r="D27" s="15"/>
    </row>
    <row r="28" spans="1:6" x14ac:dyDescent="0.2">
      <c r="A28" s="16" t="s">
        <v>31</v>
      </c>
      <c r="B28" s="14" t="s">
        <v>32</v>
      </c>
      <c r="C28" s="14"/>
      <c r="D28" s="15"/>
    </row>
  </sheetData>
  <sheetProtection formatCells="0" formatColumns="0" formatRows="0" autoFilter="0"/>
  <mergeCells count="3">
    <mergeCell ref="A1:F1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2025-10-30T20:57:55Z</cp:lastPrinted>
  <dcterms:created xsi:type="dcterms:W3CDTF">2014-02-09T04:04:15Z</dcterms:created>
  <dcterms:modified xsi:type="dcterms:W3CDTF">2025-10-30T20:58:23Z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