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13_ncr:1_{DDAD1254-3E78-4B5B-9981-F9BB3C4046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<sst xmlns="http://schemas.openxmlformats.org/spreadsheetml/2006/main" count="70" uniqueCount="70">
  <si>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</si>
  <si>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</si>
  <si>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</si>
  <si>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</si>
  <si>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</si>
  <si>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</si>
  <si>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</si>
  <si>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</si>
  <si>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</si>
  <si>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</si>
  <si>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</si>
  <si>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</si>
  <si>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</si>
  <si>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</si>
  <si>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</si>
  <si>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</si>
  <si>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</si>
  <si>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</si>
  <si>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</si>
  <si>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</si>
  <si>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</si>
  <si>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</si>
  <si>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</si>
  <si>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</si>
  <si>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</si>
  <si>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</si>
  <si>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</si>
  <si>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</si>
  <si>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</si>
  <si>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</si>
  <si>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</si>
  <si>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</si>
  <si>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</si>
  <si>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</si>
  <si>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</si>
  <si>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</si>
  <si>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</si>
  <si>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</si>
  <si>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</si>
  <si>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</si>
  <si>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</si>
  <si>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</si>
  <si>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</si>
  <si>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</si>
  <si>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</si>
  <si>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</si>
  <si>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</si>
  <si>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</si>
  <si>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</si>
  <si>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</si>
  <si>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</si>
  <si>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</si>
  <si>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</si>
  <si>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</si>
  <si>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</si>
  <si>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</si>
  <si>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</si>
  <si>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</si>
  <si>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</si>
  <si>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</si>
  <si>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</si>
  <si>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</si>
  <si>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</si>
  <si>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Tarimoro, Gto.
Gasto por Categoría Programática
Del 1 de Enero al 30 de Septiembre de 2025
(Cifras en Pesos)</t>
  </si>
  <si>
    <t xml:space="preserve">                                      ______________________________      </t>
  </si>
  <si>
    <t>Saul Trejo Rojas</t>
  </si>
  <si>
    <t>C.P. Maria Guadalupe Rosillo Campos</t>
  </si>
  <si>
    <t>Presidente Municipal</t>
  </si>
  <si>
    <t>Tesorera Municipal</t>
  </si>
  <si>
    <t xml:space="preserve">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</si>
</sst>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11" fillId="0" borderId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10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horizontal="center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7" xr:uid="{60A45D4D-8519-4B3E-9D8A-A1864596B7F2}"/>
    <cellStyle name="Normal 3" xfId="9" xr:uid="{00000000-0005-0000-0000-000009000000}"/>
    <cellStyle name="Normal 3 2" xfId="18" xr:uid="{F339FA65-0958-4386-8ECD-2E0E31E1998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E3C6B6-512A-40BC-A513-8EC2B6D4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125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0</xdr:row>
      <xdr:rowOff>0</xdr:rowOff>
    </xdr:from>
    <xdr:to>
      <xdr:col>6</xdr:col>
      <xdr:colOff>1019174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B403D-5AC4-49BB-AD45-B9A8FBF1C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9629775" y="0"/>
          <a:ext cx="942974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13" zoomScaleNormal="100" zoomScaleSheetLayoutView="90" workbookViewId="0">
      <selection activeCell="A44" sqref="A44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2" t="s">
        <v>63</v>
      </c>
      <c r="B1" s="22"/>
      <c r="C1" s="22"/>
      <c r="D1" s="22"/>
      <c r="E1" s="22"/>
      <c r="F1" s="22"/>
      <c r="G1" s="25"/>
    </row>
    <row r="2" spans="1:8" ht="15" customHeight="1" x14ac:dyDescent="0.2">
      <c r="A2" s="26" t="s">
        <v>59</v>
      </c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27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4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246126365.66999999</v>
      </c>
      <c r="C5" s="15">
        <f t="shared" ref="C5:G5" si="0">+C6+C9+C18+C22+C25+C30</f>
        <v>13070363</v>
      </c>
      <c r="D5" s="15">
        <f t="shared" si="0"/>
        <v>259196728.67000002</v>
      </c>
      <c r="E5" s="15">
        <f t="shared" si="0"/>
        <v>137603333.79999998</v>
      </c>
      <c r="F5" s="15">
        <f t="shared" si="0"/>
        <v>134904731.38</v>
      </c>
      <c r="G5" s="15">
        <f t="shared" si="0"/>
        <v>121593394.87000002</v>
      </c>
    </row>
    <row r="6" spans="1:8" x14ac:dyDescent="0.2">
      <c r="A6" s="8" t="s">
        <v>0</v>
      </c>
      <c r="B6" s="16">
        <f>SUM(B7:B8)</f>
        <v>13112684</v>
      </c>
      <c r="C6" s="16">
        <f>SUM(C7:C8)</f>
        <v>2785467.63</v>
      </c>
      <c r="D6" s="16">
        <f t="shared" ref="D6:G6" si="1">SUM(D7:D8)</f>
        <v>15898151.629999999</v>
      </c>
      <c r="E6" s="16">
        <f t="shared" si="1"/>
        <v>3430650</v>
      </c>
      <c r="F6" s="16">
        <f t="shared" si="1"/>
        <v>3430650</v>
      </c>
      <c r="G6" s="16">
        <f t="shared" si="1"/>
        <v>12467501.629999999</v>
      </c>
      <c r="H6" s="7">
        <v>0</v>
      </c>
    </row>
    <row r="7" spans="1:8" x14ac:dyDescent="0.2">
      <c r="A7" s="9" t="s">
        <v>1</v>
      </c>
      <c r="B7" s="17">
        <v>13112684</v>
      </c>
      <c r="C7" s="17">
        <v>2785467.63</v>
      </c>
      <c r="D7" s="17">
        <f>B7+C7</f>
        <v>15898151.629999999</v>
      </c>
      <c r="E7" s="17">
        <v>3430650</v>
      </c>
      <c r="F7" s="17">
        <v>3430650</v>
      </c>
      <c r="G7" s="17">
        <f>D7-E7</f>
        <v>12467501.629999999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214225941.59999999</v>
      </c>
      <c r="C9" s="16">
        <f>SUM(C10:C17)</f>
        <v>762778.96000000089</v>
      </c>
      <c r="D9" s="16">
        <f t="shared" ref="D9:G9" si="2">SUM(D10:D17)</f>
        <v>214988720.56000003</v>
      </c>
      <c r="E9" s="16">
        <f t="shared" si="2"/>
        <v>110797316.48999999</v>
      </c>
      <c r="F9" s="16">
        <f t="shared" si="2"/>
        <v>108702655.83999999</v>
      </c>
      <c r="G9" s="16">
        <f t="shared" si="2"/>
        <v>104191404.07000002</v>
      </c>
      <c r="H9" s="7">
        <v>0</v>
      </c>
    </row>
    <row r="10" spans="1:8" x14ac:dyDescent="0.2">
      <c r="A10" s="9" t="s">
        <v>4</v>
      </c>
      <c r="B10" s="17">
        <v>205595532.96000001</v>
      </c>
      <c r="C10" s="17">
        <v>-24901710.609999999</v>
      </c>
      <c r="D10" s="17">
        <f t="shared" ref="D10:D17" si="3">B10+C10</f>
        <v>180693822.35000002</v>
      </c>
      <c r="E10" s="17">
        <v>101418308.48999999</v>
      </c>
      <c r="F10" s="17">
        <v>100193182.59999999</v>
      </c>
      <c r="G10" s="17">
        <f t="shared" ref="G10:G17" si="4">D10-E10</f>
        <v>79275513.860000029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2254415.54</v>
      </c>
      <c r="C12" s="17">
        <v>162491.34</v>
      </c>
      <c r="D12" s="17">
        <f t="shared" si="3"/>
        <v>2416906.88</v>
      </c>
      <c r="E12" s="17">
        <v>1586012.52</v>
      </c>
      <c r="F12" s="17">
        <v>1490752.66</v>
      </c>
      <c r="G12" s="17">
        <f t="shared" si="4"/>
        <v>830894.35999999987</v>
      </c>
      <c r="H12" s="7" t="s">
        <v>38</v>
      </c>
    </row>
    <row r="13" spans="1:8" x14ac:dyDescent="0.2">
      <c r="A13" s="9" t="s">
        <v>7</v>
      </c>
      <c r="B13" s="17">
        <v>6375993.0999999996</v>
      </c>
      <c r="C13" s="17">
        <v>893923.42</v>
      </c>
      <c r="D13" s="17">
        <f t="shared" si="3"/>
        <v>7269916.5199999996</v>
      </c>
      <c r="E13" s="17">
        <v>3106820.58</v>
      </c>
      <c r="F13" s="17">
        <v>3078393.42</v>
      </c>
      <c r="G13" s="17">
        <f t="shared" si="4"/>
        <v>4163095.9399999995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24608074.809999999</v>
      </c>
      <c r="D17" s="17">
        <f t="shared" si="3"/>
        <v>24608074.809999999</v>
      </c>
      <c r="E17" s="17">
        <v>4686174.9000000004</v>
      </c>
      <c r="F17" s="17">
        <v>3940327.16</v>
      </c>
      <c r="G17" s="17">
        <f t="shared" si="4"/>
        <v>19921899.909999996</v>
      </c>
      <c r="H17" s="7" t="s">
        <v>43</v>
      </c>
    </row>
    <row r="18" spans="1:8" x14ac:dyDescent="0.2">
      <c r="A18" s="8" t="s">
        <v>12</v>
      </c>
      <c r="B18" s="16">
        <f>SUM(B19:B21)</f>
        <v>18787740.07</v>
      </c>
      <c r="C18" s="16">
        <f>SUM(C19:C21)</f>
        <v>9522116.4100000001</v>
      </c>
      <c r="D18" s="16">
        <f t="shared" ref="D18:G18" si="5">SUM(D19:D21)</f>
        <v>28309856.48</v>
      </c>
      <c r="E18" s="16">
        <f t="shared" si="5"/>
        <v>23375367.309999999</v>
      </c>
      <c r="F18" s="16">
        <f t="shared" si="5"/>
        <v>22771425.539999999</v>
      </c>
      <c r="G18" s="16">
        <f t="shared" si="5"/>
        <v>4934489.1700000009</v>
      </c>
      <c r="H18" s="7">
        <v>0</v>
      </c>
    </row>
    <row r="19" spans="1:8" x14ac:dyDescent="0.2">
      <c r="A19" s="9" t="s">
        <v>13</v>
      </c>
      <c r="B19" s="17">
        <v>17377970.550000001</v>
      </c>
      <c r="C19" s="17">
        <v>9522116.4100000001</v>
      </c>
      <c r="D19" s="17">
        <f t="shared" ref="D19:D21" si="6">B19+C19</f>
        <v>26900086.960000001</v>
      </c>
      <c r="E19" s="17">
        <v>22839015.84</v>
      </c>
      <c r="F19" s="17">
        <v>22240724.109999999</v>
      </c>
      <c r="G19" s="17">
        <f t="shared" ref="G19:G21" si="7">D19-E19</f>
        <v>4061071.120000001</v>
      </c>
      <c r="H19" s="7" t="s">
        <v>44</v>
      </c>
    </row>
    <row r="20" spans="1:8" x14ac:dyDescent="0.2">
      <c r="A20" s="9" t="s">
        <v>14</v>
      </c>
      <c r="B20" s="17">
        <v>1409769.52</v>
      </c>
      <c r="C20" s="17">
        <v>0</v>
      </c>
      <c r="D20" s="17">
        <f t="shared" si="6"/>
        <v>1409769.52</v>
      </c>
      <c r="E20" s="17">
        <v>536351.47</v>
      </c>
      <c r="F20" s="17">
        <v>530701.43000000005</v>
      </c>
      <c r="G20" s="17">
        <f t="shared" si="7"/>
        <v>873418.05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246126365.66999999</v>
      </c>
      <c r="C36" s="18">
        <f t="shared" si="17"/>
        <v>13070363</v>
      </c>
      <c r="D36" s="18">
        <f t="shared" si="17"/>
        <v>259196728.67000002</v>
      </c>
      <c r="E36" s="18">
        <f t="shared" si="17"/>
        <v>137603333.79999998</v>
      </c>
      <c r="F36" s="18">
        <f t="shared" si="17"/>
        <v>134904731.38</v>
      </c>
      <c r="G36" s="18">
        <f t="shared" si="17"/>
        <v>121593394.87000002</v>
      </c>
    </row>
    <row r="38" spans="1:8" x14ac:dyDescent="0.2">
      <c r="A38" s="11" t="s">
        <v>57</v>
      </c>
    </row>
    <row r="39" spans="1:8" x14ac:dyDescent="0.2">
      <c r="A39" s="11"/>
    </row>
    <row r="41" spans="1:8" ht="15" x14ac:dyDescent="0.25">
      <c r="A41" s="20" t="s">
        <v>69</v>
      </c>
      <c r="B41" s="19" t="s">
        <v>64</v>
      </c>
      <c r="C41" s="19"/>
      <c r="D41"/>
    </row>
    <row r="42" spans="1:8" ht="15" x14ac:dyDescent="0.25">
      <c r="A42" s="20" t="s">
        <v>65</v>
      </c>
      <c r="B42" s="21" t="s">
        <v>66</v>
      </c>
      <c r="C42" s="21"/>
      <c r="D42"/>
    </row>
    <row r="43" spans="1:8" ht="15" x14ac:dyDescent="0.25">
      <c r="A43" s="20" t="s">
        <v>67</v>
      </c>
      <c r="B43" s="21" t="s">
        <v>68</v>
      </c>
      <c r="C43" s="21"/>
      <c r="D43"/>
    </row>
  </sheetData>
  <sheetProtection formatCells="0" formatColumns="0" formatRows="0" autoFilter="0"/>
  <protectedRanges>
    <protectedRange sqref="A37:G65522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B42:C42"/>
    <mergeCell ref="B43:C43"/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2025-10-30T21:58:08Z</cp:lastPrinted>
  <dcterms:created xsi:type="dcterms:W3CDTF">2012-12-11T21:13:37Z</dcterms:created>
  <dcterms:modified xsi:type="dcterms:W3CDTF">2025-10-30T21:58:30Z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