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ownloads\TERCER TRIMESTRE 2025\"/>
    </mc:Choice>
  </mc:AlternateContent>
  <xr:revisionPtr revIDLastSave="0" documentId="13_ncr:1_{89915A9A-ABD0-4CC8-A106-F0B8A5A62B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9" i="4" l="1"/>
  <c r="Q109" i="4"/>
  <c r="P109" i="4"/>
  <c r="O109" i="4"/>
  <c r="R108" i="4"/>
  <c r="Q108" i="4"/>
  <c r="P108" i="4"/>
  <c r="O108" i="4"/>
  <c r="R107" i="4"/>
  <c r="Q107" i="4"/>
  <c r="P107" i="4"/>
  <c r="O107" i="4"/>
  <c r="R106" i="4"/>
  <c r="Q106" i="4"/>
  <c r="P106" i="4"/>
  <c r="O106" i="4"/>
  <c r="R105" i="4"/>
  <c r="Q105" i="4"/>
  <c r="P105" i="4"/>
  <c r="O105" i="4"/>
  <c r="R104" i="4"/>
  <c r="Q104" i="4"/>
  <c r="P104" i="4"/>
  <c r="O104" i="4"/>
  <c r="R103" i="4"/>
  <c r="Q103" i="4"/>
  <c r="P103" i="4"/>
  <c r="O103" i="4"/>
  <c r="R102" i="4"/>
  <c r="Q102" i="4"/>
  <c r="P102" i="4"/>
  <c r="O102" i="4"/>
  <c r="R101" i="4"/>
  <c r="Q101" i="4"/>
  <c r="P101" i="4"/>
  <c r="O101" i="4"/>
  <c r="R100" i="4"/>
  <c r="Q100" i="4"/>
  <c r="P100" i="4"/>
  <c r="O100" i="4"/>
  <c r="R99" i="4"/>
  <c r="Q99" i="4"/>
  <c r="P99" i="4"/>
  <c r="O99" i="4"/>
  <c r="R98" i="4"/>
  <c r="Q98" i="4"/>
  <c r="P98" i="4"/>
  <c r="O98" i="4"/>
  <c r="R97" i="4"/>
  <c r="Q97" i="4"/>
  <c r="P97" i="4"/>
  <c r="O97" i="4"/>
  <c r="R96" i="4"/>
  <c r="Q96" i="4"/>
  <c r="P96" i="4"/>
  <c r="O96" i="4"/>
  <c r="R95" i="4"/>
  <c r="Q95" i="4"/>
  <c r="P95" i="4"/>
  <c r="O95" i="4"/>
  <c r="R94" i="4"/>
  <c r="Q94" i="4"/>
  <c r="P94" i="4"/>
  <c r="O94" i="4"/>
  <c r="R93" i="4"/>
  <c r="Q93" i="4"/>
  <c r="P93" i="4"/>
  <c r="O93" i="4"/>
  <c r="R92" i="4"/>
  <c r="Q92" i="4"/>
  <c r="P92" i="4"/>
  <c r="O92" i="4"/>
  <c r="R91" i="4"/>
  <c r="Q91" i="4"/>
  <c r="P91" i="4"/>
  <c r="O91" i="4"/>
  <c r="R90" i="4"/>
  <c r="Q90" i="4"/>
  <c r="P90" i="4"/>
  <c r="O90" i="4"/>
  <c r="R89" i="4"/>
  <c r="Q89" i="4"/>
  <c r="P89" i="4"/>
  <c r="O89" i="4"/>
  <c r="R88" i="4"/>
  <c r="Q88" i="4"/>
  <c r="P88" i="4"/>
  <c r="O88" i="4"/>
  <c r="R87" i="4"/>
  <c r="Q87" i="4"/>
  <c r="P87" i="4"/>
  <c r="O87" i="4"/>
  <c r="R86" i="4"/>
  <c r="Q86" i="4"/>
  <c r="P86" i="4"/>
  <c r="O86" i="4"/>
  <c r="R85" i="4"/>
  <c r="Q85" i="4"/>
  <c r="P85" i="4"/>
  <c r="O85" i="4"/>
  <c r="R84" i="4"/>
  <c r="Q84" i="4"/>
  <c r="P84" i="4"/>
  <c r="O84" i="4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R79" i="4"/>
  <c r="Q79" i="4"/>
  <c r="P79" i="4"/>
  <c r="O79" i="4"/>
  <c r="R78" i="4"/>
  <c r="Q78" i="4"/>
  <c r="P78" i="4"/>
  <c r="O78" i="4"/>
  <c r="R77" i="4"/>
  <c r="Q77" i="4"/>
  <c r="P77" i="4"/>
  <c r="O77" i="4"/>
  <c r="R76" i="4"/>
  <c r="Q76" i="4"/>
  <c r="P76" i="4"/>
  <c r="O76" i="4"/>
  <c r="R75" i="4"/>
  <c r="Q75" i="4"/>
  <c r="P75" i="4"/>
  <c r="O75" i="4"/>
  <c r="R74" i="4"/>
  <c r="Q74" i="4"/>
  <c r="P74" i="4"/>
  <c r="O74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R69" i="4"/>
  <c r="Q69" i="4"/>
  <c r="P69" i="4"/>
  <c r="O69" i="4"/>
  <c r="R68" i="4"/>
  <c r="Q68" i="4"/>
  <c r="P68" i="4"/>
  <c r="O68" i="4"/>
  <c r="R67" i="4"/>
  <c r="Q67" i="4"/>
  <c r="P67" i="4"/>
  <c r="O67" i="4"/>
  <c r="R66" i="4"/>
  <c r="Q66" i="4"/>
  <c r="P66" i="4"/>
  <c r="O66" i="4"/>
  <c r="R65" i="4"/>
  <c r="Q65" i="4"/>
  <c r="P65" i="4"/>
  <c r="O65" i="4"/>
  <c r="R64" i="4"/>
  <c r="Q64" i="4"/>
  <c r="P64" i="4"/>
  <c r="O64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R59" i="4"/>
  <c r="Q59" i="4"/>
  <c r="P59" i="4"/>
  <c r="O59" i="4"/>
  <c r="R58" i="4"/>
  <c r="Q58" i="4"/>
  <c r="P58" i="4"/>
  <c r="O58" i="4"/>
  <c r="R57" i="4"/>
  <c r="Q57" i="4"/>
  <c r="P57" i="4"/>
  <c r="O57" i="4"/>
  <c r="R56" i="4"/>
  <c r="Q56" i="4"/>
  <c r="P56" i="4"/>
  <c r="O56" i="4"/>
  <c r="R55" i="4"/>
  <c r="Q55" i="4"/>
  <c r="P55" i="4"/>
  <c r="O55" i="4"/>
  <c r="R54" i="4"/>
  <c r="Q54" i="4"/>
  <c r="P54" i="4"/>
  <c r="O54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R49" i="4"/>
  <c r="Q49" i="4"/>
  <c r="P49" i="4"/>
  <c r="O49" i="4"/>
  <c r="R48" i="4"/>
  <c r="Q48" i="4"/>
  <c r="P48" i="4"/>
  <c r="O48" i="4"/>
  <c r="R47" i="4"/>
  <c r="Q47" i="4"/>
  <c r="P47" i="4"/>
  <c r="O47" i="4"/>
  <c r="R46" i="4"/>
  <c r="Q46" i="4"/>
  <c r="P46" i="4"/>
  <c r="O46" i="4"/>
  <c r="R45" i="4"/>
  <c r="Q45" i="4"/>
  <c r="P45" i="4"/>
  <c r="O45" i="4"/>
  <c r="R44" i="4"/>
  <c r="Q44" i="4"/>
  <c r="P44" i="4"/>
  <c r="O44" i="4"/>
  <c r="R43" i="4"/>
  <c r="Q43" i="4"/>
  <c r="P43" i="4"/>
  <c r="O43" i="4"/>
  <c r="R42" i="4"/>
  <c r="Q42" i="4"/>
  <c r="P42" i="4"/>
  <c r="O42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R37" i="4"/>
  <c r="Q37" i="4"/>
  <c r="P37" i="4"/>
  <c r="O37" i="4"/>
  <c r="R36" i="4"/>
  <c r="Q36" i="4"/>
  <c r="P36" i="4"/>
  <c r="O36" i="4"/>
  <c r="R35" i="4"/>
  <c r="Q35" i="4"/>
  <c r="P35" i="4"/>
  <c r="O35" i="4"/>
  <c r="R34" i="4"/>
  <c r="Q34" i="4"/>
  <c r="P34" i="4"/>
  <c r="O34" i="4"/>
  <c r="R33" i="4"/>
  <c r="Q33" i="4"/>
  <c r="P33" i="4"/>
  <c r="O33" i="4"/>
  <c r="R32" i="4"/>
  <c r="Q32" i="4"/>
  <c r="P32" i="4"/>
  <c r="O32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R27" i="4"/>
  <c r="Q27" i="4"/>
  <c r="P27" i="4"/>
  <c r="O27" i="4"/>
  <c r="R26" i="4"/>
  <c r="Q26" i="4"/>
  <c r="P26" i="4"/>
  <c r="O26" i="4"/>
  <c r="R25" i="4"/>
  <c r="Q25" i="4"/>
  <c r="P25" i="4"/>
  <c r="O25" i="4"/>
  <c r="R24" i="4"/>
  <c r="Q24" i="4"/>
  <c r="P24" i="4"/>
  <c r="O24" i="4"/>
  <c r="R23" i="4"/>
  <c r="Q23" i="4"/>
  <c r="P23" i="4"/>
  <c r="O23" i="4"/>
  <c r="R22" i="4"/>
  <c r="Q22" i="4"/>
  <c r="P22" i="4"/>
  <c r="O22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R17" i="4"/>
  <c r="Q17" i="4"/>
  <c r="P17" i="4"/>
  <c r="O17" i="4"/>
  <c r="R16" i="4"/>
  <c r="Q16" i="4"/>
  <c r="P16" i="4"/>
  <c r="O16" i="4"/>
  <c r="R15" i="4"/>
  <c r="Q15" i="4"/>
  <c r="P15" i="4"/>
  <c r="O15" i="4"/>
  <c r="R14" i="4"/>
  <c r="Q14" i="4"/>
  <c r="P14" i="4"/>
  <c r="O14" i="4"/>
  <c r="R13" i="4"/>
  <c r="Q13" i="4"/>
  <c r="P13" i="4"/>
  <c r="O13" i="4"/>
  <c r="R12" i="4"/>
  <c r="Q12" i="4"/>
  <c r="P12" i="4"/>
  <c r="O12" i="4"/>
  <c r="R11" i="4"/>
  <c r="Q11" i="4"/>
  <c r="P11" i="4"/>
  <c r="O11" i="4"/>
  <c r="R10" i="4"/>
  <c r="Q10" i="4"/>
  <c r="P10" i="4"/>
  <c r="O10" i="4"/>
  <c r="R9" i="4"/>
  <c r="Q9" i="4"/>
  <c r="P9" i="4"/>
  <c r="O9" i="4"/>
  <c r="R8" i="4"/>
  <c r="Q8" i="4"/>
  <c r="P8" i="4"/>
  <c r="O8" i="4"/>
  <c r="R7" i="4"/>
  <c r="Q7" i="4"/>
  <c r="P7" i="4"/>
  <c r="O7" i="4"/>
  <c r="R6" i="4"/>
  <c r="Q6" i="4"/>
  <c r="P6" i="4"/>
  <c r="O6" i="4"/>
  <c r="R5" i="4"/>
  <c r="Q5" i="4"/>
  <c r="P5" i="4"/>
  <c r="O5" i="4"/>
  <c r="P4" i="4"/>
  <c r="Q110" i="4" l="1"/>
  <c r="R110" i="4"/>
  <c r="J110" i="4" l="1"/>
  <c r="I110" i="4"/>
  <c r="H110" i="4"/>
  <c r="O4" i="4" l="1"/>
  <c r="R4" i="4"/>
  <c r="Q4" i="4"/>
</calcChain>
</file>

<file path=xl/sharedStrings.xml><?xml version="1.0" encoding="utf-8"?>
<sst xmlns="http://schemas.openxmlformats.org/spreadsheetml/2006/main" count="771" uniqueCount="263">
  <si>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</si>
  <si>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</si>
  <si>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</si>
  <si>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</si>
  <si>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</si>
  <si>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</si>
  <si>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</si>
  <si>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</si>
  <si>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</si>
  <si>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</si>
  <si>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</si>
  <si>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</si>
  <si>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</si>
  <si>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</si>
  <si>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</si>
  <si>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</si>
  <si>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</si>
  <si>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</si>
  <si>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</si>
  <si>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</si>
  <si>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</si>
  <si>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</si>
  <si>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E0004</t>
  </si>
  <si>
    <t>BRINDAR APOYOS ECONOMICOS OPORTUNOS</t>
  </si>
  <si>
    <t>5110</t>
  </si>
  <si>
    <t>BIENES MUEBLES</t>
  </si>
  <si>
    <t>DIRECCION CATASTRO IMPUESTO INMOBILIARIO</t>
  </si>
  <si>
    <t>31111M390080000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</si>
  <si>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</si>
  <si>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</si>
  <si>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</si>
  <si>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</si>
  <si>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</si>
  <si>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</si>
  <si>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</si>
  <si>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</si>
  <si>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</si>
  <si>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</si>
  <si>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</si>
  <si>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</si>
  <si>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</si>
  <si>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</si>
  <si>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</si>
  <si>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DESPACHO DEL PRESIDENTE</t>
  </si>
  <si>
    <t>31111M390040000</t>
  </si>
  <si>
    <t>E0006</t>
  </si>
  <si>
    <t>PUBLICAR SESIONES DE AYUTAMIENTO</t>
  </si>
  <si>
    <t>DIRECCION DE OBRA PUBLCA</t>
  </si>
  <si>
    <t>31111M390110000</t>
  </si>
  <si>
    <t>SECRETARIA DEL AYUNTAMIENTO</t>
  </si>
  <si>
    <t>31111M390060000</t>
  </si>
  <si>
    <t>E0007</t>
  </si>
  <si>
    <t>REGISTROS CONTABLES APEGADOA A LGC</t>
  </si>
  <si>
    <t>TESORERIA MUNICIPAL</t>
  </si>
  <si>
    <t>31111M390070000</t>
  </si>
  <si>
    <t>E0008</t>
  </si>
  <si>
    <t>REALIZAR AVALUOS PARA ACTUALIZAR CUENTAS</t>
  </si>
  <si>
    <t>E0010</t>
  </si>
  <si>
    <t>PROGRAMA DE MANTENIMIENTO A VIALIDADES</t>
  </si>
  <si>
    <t>E0022</t>
  </si>
  <si>
    <t>VELAR POR LOS DERECHOS DEL MUNICIPIO</t>
  </si>
  <si>
    <t>DIRECCION DE JURIDICO</t>
  </si>
  <si>
    <t>31111M390190000</t>
  </si>
  <si>
    <t>E0028</t>
  </si>
  <si>
    <t>FOMENTAR LA SEGURIDAD CIUDADANA</t>
  </si>
  <si>
    <t>DIRECCION DE SEGURIDAD PUBLICA</t>
  </si>
  <si>
    <t>31111M390280000</t>
  </si>
  <si>
    <t>E0031</t>
  </si>
  <si>
    <t>FOMENTAR LAS ACTIVIDADES CULTURALES</t>
  </si>
  <si>
    <t>DIRECCION DE CASA DE LA CULTURA</t>
  </si>
  <si>
    <t>31111M390300000</t>
  </si>
  <si>
    <t>E0033</t>
  </si>
  <si>
    <t>DIRECCIÓN DE MEDIO AMBIENTE</t>
  </si>
  <si>
    <t>DIRECCION DE MEDIO AMBIENTE</t>
  </si>
  <si>
    <t>31111M390350000</t>
  </si>
  <si>
    <t>E0038</t>
  </si>
  <si>
    <t>APOYO A LA MUJER TARIMORENSE</t>
  </si>
  <si>
    <t>DIRECCION INSTIT DE LA MUJER TARIMORENSE</t>
  </si>
  <si>
    <t>31111M390360000</t>
  </si>
  <si>
    <t>E0036</t>
  </si>
  <si>
    <t>FOMENTAR DES INTEGRAL DE LA JUVENTUD</t>
  </si>
  <si>
    <t>5210</t>
  </si>
  <si>
    <t>COORDINACION DE ATENCION A LA JUVENTUD</t>
  </si>
  <si>
    <t>31111M390340000</t>
  </si>
  <si>
    <t>E0021</t>
  </si>
  <si>
    <t>INFORMAR A LA CIUDADANIA OPORTUNAMENTE</t>
  </si>
  <si>
    <t>5230</t>
  </si>
  <si>
    <t>DIRECCION DE COMUNICACION SOCIAL</t>
  </si>
  <si>
    <t>31111M390160000</t>
  </si>
  <si>
    <t>E0014</t>
  </si>
  <si>
    <t>COORDINAR SERVICIOS MUNICIPALES CORRECTAMENTE</t>
  </si>
  <si>
    <t>5410</t>
  </si>
  <si>
    <t>DESPACHO DIRECC SERVICIOS MUNICIPALES</t>
  </si>
  <si>
    <t>31111M390130100</t>
  </si>
  <si>
    <t>5510</t>
  </si>
  <si>
    <t>E0024</t>
  </si>
  <si>
    <t>FOMENTAR LA CULTU FISICA EN TARIMORO</t>
  </si>
  <si>
    <t>5670</t>
  </si>
  <si>
    <t>DIRECCION ACCION DEPORTIVA</t>
  </si>
  <si>
    <t>31111M390220000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</si>
  <si>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</si>
  <si>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</si>
  <si>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</si>
  <si>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</si>
  <si>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</si>
  <si>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</si>
  <si>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K0125</t>
  </si>
  <si>
    <t>REHAB PUENTE ACC B BIENESTAR</t>
  </si>
  <si>
    <t>K0030</t>
  </si>
  <si>
    <t>CONSTRUC DRENAJES SANITARIOS PSBGTO 2023</t>
  </si>
  <si>
    <t>6130</t>
  </si>
  <si>
    <t>K0080</t>
  </si>
  <si>
    <t>SIST POT AGUA HDA VIEJA-ACEBUCHE PZO ACEB</t>
  </si>
  <si>
    <t>K0126</t>
  </si>
  <si>
    <t>"AMPL RED DE DRENAJE SANITARIO LOC  FIERROS, CALLE</t>
  </si>
  <si>
    <t>K0127</t>
  </si>
  <si>
    <t>"AMPL DE RED DE DRENAJE SANITARIO, LOC BUENAVISTA,</t>
  </si>
  <si>
    <t>K0128</t>
  </si>
  <si>
    <t>"AMP RED DE DRENAJE SANITARIO, LOCALIDAD EL ACEBUC</t>
  </si>
  <si>
    <t>K0138</t>
  </si>
  <si>
    <t>"REHAB SIST DE AGUA ENTUBADA, LOC TARIMORO, EN LA</t>
  </si>
  <si>
    <t>K0139</t>
  </si>
  <si>
    <t>PERFORACION DE POZO DE AGUA POTABLE EN LA CUESTA</t>
  </si>
  <si>
    <t>6140</t>
  </si>
  <si>
    <t>K0028</t>
  </si>
  <si>
    <t>CONSTRUC ELECTRIFICACIONES PSBMC 2023</t>
  </si>
  <si>
    <t>K0029</t>
  </si>
  <si>
    <t>CONSTRUC ELECTRIFICACIONES PSBGTO 2023</t>
  </si>
  <si>
    <t>K0050</t>
  </si>
  <si>
    <t>"R CALLE INSURGENTES, LOC TLALIXCOYA"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</si>
  <si>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</si>
  <si>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</si>
  <si>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</si>
  <si>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</si>
  <si>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</si>
  <si>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</si>
  <si>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K0075</t>
  </si>
  <si>
    <t>R CALLE EL CUERVO LOC. TARIMORO</t>
  </si>
  <si>
    <t>K0076</t>
  </si>
  <si>
    <t>R CALLE ALTAMIRANO 1E C/EMP LOC TARIMORO</t>
  </si>
  <si>
    <t>K0086</t>
  </si>
  <si>
    <t>"C ELECTRIF LOC LA MONCADA, C. CAMELINA"</t>
  </si>
  <si>
    <t>K0087</t>
  </si>
  <si>
    <t>"C ELECTRIF MINILLAS, C. VILLA, ZAPATA, S/NOMB"</t>
  </si>
  <si>
    <t>K0089</t>
  </si>
  <si>
    <t>"C ELECTR PROV CACAL, C FCO V OTE Y PRIV FCO V SUR</t>
  </si>
  <si>
    <t>K0090</t>
  </si>
  <si>
    <t>"REHAB CALLE DE MONCADA, C. 16 SEPTIEMBRE"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</si>
  <si>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</si>
  <si>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</si>
  <si>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</si>
  <si>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</si>
  <si>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</si>
  <si>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</si>
  <si>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</si>
  <si>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</si>
  <si>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</si>
  <si>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</si>
  <si>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</si>
  <si>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</si>
  <si>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K0115</t>
  </si>
  <si>
    <t>CONST PAV COL. LAS ARBOLEDAS CALLE OYAMEL</t>
  </si>
  <si>
    <t>K0116</t>
  </si>
  <si>
    <t>CONST PAV COL EL CUERVO C ANTONIO MÉNDEZ</t>
  </si>
  <si>
    <t>K0119</t>
  </si>
  <si>
    <t>R CALLE LOC GALERA PANA C. SOR JUANA INÉS</t>
  </si>
  <si>
    <t>K0121</t>
  </si>
  <si>
    <t>REH CALLE LOC NORIA DE GALLEGOS C. JUÁREZ</t>
  </si>
  <si>
    <t>K0124</t>
  </si>
  <si>
    <t>CONS PAV.CALLE INSURGENTES 1 ETAP PANALES JAMAICA</t>
  </si>
  <si>
    <t>K0129</t>
  </si>
  <si>
    <t>"CONST PAVIMENTO,  LOC TARIMORO, CALLE TORIJANO Y</t>
  </si>
  <si>
    <t>K0130</t>
  </si>
  <si>
    <t>"CONST PAVIMENTO, LOCALIDAD EL ACEBUCHE,  CALLE EL</t>
  </si>
  <si>
    <t>K0131</t>
  </si>
  <si>
    <t>CONST PAVIMENTO  LOC TARIMORO CALLE PRESBITERO LEO</t>
  </si>
  <si>
    <t>K0132</t>
  </si>
  <si>
    <t>"CONST PAV, LOC CUADRILLA DE CACALOTE, C LAZARO CA</t>
  </si>
  <si>
    <t>K0133</t>
  </si>
  <si>
    <t>"CONST PAV, LOC TARIMORO  C JACARANDAS"</t>
  </si>
  <si>
    <t>K0134</t>
  </si>
  <si>
    <t>"CONST PAV, LOC TARIMORO , C OCTAVIO PAZ"</t>
  </si>
  <si>
    <t>K0135</t>
  </si>
  <si>
    <t>"CONST PAV, LOC LA MONCADA , C BANCO DEL BIENESTAR</t>
  </si>
  <si>
    <t>K0136</t>
  </si>
  <si>
    <t>"CONST PAV, LOC SAN NICOLAS DE LA CONDESA  , C PRO</t>
  </si>
  <si>
    <t>K0137</t>
  </si>
  <si>
    <t>"CONST PAV, LOC CABECERA MUNICIPAL, C RIO LERMA "</t>
  </si>
  <si>
    <t>K0140</t>
  </si>
  <si>
    <t>"CONST DE PAV , LOC TARIMORO, CALLE TORIJANO Y POR</t>
  </si>
  <si>
    <t>K0141</t>
  </si>
  <si>
    <t>"CONST PAV LOC EL ACEBUCHE,  CALLE EL POTRERO."</t>
  </si>
  <si>
    <t>K0142</t>
  </si>
  <si>
    <t>"CONST PAV, LOC TARIMORO CALLE PRREBITERO LEON ROJ</t>
  </si>
  <si>
    <t>K0143</t>
  </si>
  <si>
    <t>"CONST PAV, LOC LA CUADRILLA, C LAZARO CARDENAS"</t>
  </si>
  <si>
    <t>K0144</t>
  </si>
  <si>
    <t>"CONST  PAV, LOC LA CUADRILLA), C LAZARO CARDENAS</t>
  </si>
  <si>
    <t>K0145</t>
  </si>
  <si>
    <t>K0146</t>
  </si>
  <si>
    <t>"CONST PAV, LOC LA MONCADA , C DEL BANCO DEL BIENE</t>
  </si>
  <si>
    <t>K0147</t>
  </si>
  <si>
    <t>K0148</t>
  </si>
  <si>
    <t>"CONST PAV, LOC CABECERA MUNICIPAL, C RIO LERMA"</t>
  </si>
  <si>
    <t>K0150</t>
  </si>
  <si>
    <t>ELECTRIFICACIONES</t>
  </si>
  <si>
    <t>K0151</t>
  </si>
  <si>
    <t>"CONST PAV, LOC TARIMORO, C TORIJANO Y C PORFIRIO</t>
  </si>
  <si>
    <t>K0152</t>
  </si>
  <si>
    <t>"CONST DE PAV, LOC EL ACEBUCHE,  C EL POTRERO."</t>
  </si>
  <si>
    <t>K0153</t>
  </si>
  <si>
    <t>CONST  PAV. LOC TARIMORO C PREBITERO LEON ROJAS</t>
  </si>
  <si>
    <t>K0154</t>
  </si>
  <si>
    <t>K0155</t>
  </si>
  <si>
    <t>CONST PAV. LOC DE TARIMORO  C JACARANDAS</t>
  </si>
  <si>
    <t>K0156</t>
  </si>
  <si>
    <t>K0157</t>
  </si>
  <si>
    <t>K0158</t>
  </si>
  <si>
    <t>K0159</t>
  </si>
  <si>
    <t>K0164</t>
  </si>
  <si>
    <t>BACHEO CON CARPETA ASFALTICA EN CALIENTE EN CALLES</t>
  </si>
  <si>
    <t>K0165</t>
  </si>
  <si>
    <t>K0166</t>
  </si>
  <si>
    <t>K0167</t>
  </si>
  <si>
    <t>K0168</t>
  </si>
  <si>
    <t>K0169</t>
  </si>
  <si>
    <t>K0170</t>
  </si>
  <si>
    <t>"CONSTRUCCION DE PAVIMENTO, LOC HUAPANGO, CAMINO D</t>
  </si>
  <si>
    <t>S0020</t>
  </si>
  <si>
    <t>EQUIPO AHORRADORES, REGADERA, MEZCLADORA</t>
  </si>
  <si>
    <t>K0078</t>
  </si>
  <si>
    <t>R CAMIO RURAL RIEGO SELLO LOC. EL TORO</t>
  </si>
  <si>
    <t>6150</t>
  </si>
  <si>
    <t>K0091</t>
  </si>
  <si>
    <t>REHAB CAMINO R  MONCADA - SN NICOLÁS CONDE</t>
  </si>
  <si>
    <t>K0114</t>
  </si>
  <si>
    <t>RE CALLE LOC MONCADA C. PRIVADA HIDALGO</t>
  </si>
  <si>
    <t>K0160</t>
  </si>
  <si>
    <t>REVESTIMIENTO  DE CAMINOS SACA COSECHAS CON TEZONT</t>
  </si>
  <si>
    <t>K0161</t>
  </si>
  <si>
    <t>K0162</t>
  </si>
  <si>
    <t>K0163</t>
  </si>
  <si>
    <t>S0027</t>
  </si>
  <si>
    <t>"CONSTR DE BAÑO
"</t>
  </si>
  <si>
    <t>6190</t>
  </si>
  <si>
    <t>K0035</t>
  </si>
  <si>
    <t>R PARQUE PUB. C.EMILIO PORTES GIL COL BARR</t>
  </si>
  <si>
    <t>6220</t>
  </si>
  <si>
    <t>K0036</t>
  </si>
  <si>
    <t>R PARQUE PUB. LOC. EL CERRITO (FOVISSSTE)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</si>
  <si>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</si>
  <si>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</si>
  <si>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</si>
  <si>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</si>
  <si>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</si>
  <si>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</si>
  <si>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30 de Septiembre de 2025
(Cifras en Pesos)</t>
  </si>
  <si>
    <t>Saul Trejo Rojas</t>
  </si>
  <si>
    <t xml:space="preserve">          C.P. Maria Guadalupe Rosillo Campos</t>
  </si>
  <si>
    <t>Presidente Municipal</t>
  </si>
  <si>
    <t>Tesorera Municipal</t>
  </si>
  <si>
    <t xml:space="preserve">  ___________________________</t>
  </si>
  <si>
    <t xml:space="preserve">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</si>
</sst>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49" fontId="9" fillId="0" borderId="3" xfId="18" applyNumberFormat="1" applyFont="1" applyBorder="1" applyAlignment="1" applyProtection="1">
      <alignment horizontal="center" vertical="top" wrapText="1"/>
      <protection locked="0"/>
    </xf>
    <xf numFmtId="3" fontId="9" fillId="0" borderId="6" xfId="2" applyNumberFormat="1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vertical="center" wrapText="1"/>
      <protection locked="0"/>
    </xf>
    <xf numFmtId="10" fontId="9" fillId="0" borderId="6" xfId="31" applyNumberFormat="1" applyFont="1" applyBorder="1" applyAlignment="1" applyProtection="1">
      <alignment horizontal="center" vertical="center" wrapText="1"/>
      <protection locked="0"/>
    </xf>
    <xf numFmtId="10" fontId="9" fillId="0" borderId="6" xfId="31" applyNumberFormat="1" applyFont="1" applyBorder="1" applyAlignment="1" applyProtection="1">
      <alignment vertical="center" wrapText="1"/>
      <protection locked="0"/>
    </xf>
    <xf numFmtId="0" fontId="12" fillId="0" borderId="0" xfId="10" applyFont="1" applyAlignment="1" applyProtection="1">
      <alignment vertical="top"/>
      <protection locked="0"/>
    </xf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11" fillId="0" borderId="0" xfId="10" applyFont="1" applyAlignment="1" applyProtection="1">
      <alignment horizontal="center" vertical="top"/>
      <protection locked="0"/>
    </xf>
    <xf numFmtId="0" fontId="11" fillId="0" borderId="0" xfId="10" applyFont="1" applyAlignment="1" applyProtection="1">
      <alignment vertical="top"/>
      <protection locked="0"/>
    </xf>
    <xf numFmtId="0" fontId="12" fillId="0" borderId="0" xfId="10" applyFont="1" applyAlignment="1" applyProtection="1">
      <alignment horizontal="center"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48">
    <cellStyle name="=C:\WINNT\SYSTEM32\COMMAND.COM" xfId="32" xr:uid="{E8C0C9C6-2448-4268-A845-063746E33D80}"/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39" xr:uid="{F32191A5-3B0B-429A-A5AB-A2D0D246A139}"/>
    <cellStyle name="Millares 2 2 3" xfId="34" xr:uid="{63E19AED-558E-4925-8179-56634D94F531}"/>
    <cellStyle name="Millares 2 3" xfId="6" xr:uid="{00000000-0005-0000-0000-000004000000}"/>
    <cellStyle name="Millares 2 3 2" xfId="25" xr:uid="{00000000-0005-0000-0000-000005000000}"/>
    <cellStyle name="Millares 2 3 2 2" xfId="40" xr:uid="{2E7F4E35-E592-4547-BAC4-928AB75BD379}"/>
    <cellStyle name="Millares 2 3 3" xfId="35" xr:uid="{50B8B5E6-DFD8-4270-8FC1-62EEE7348725}"/>
    <cellStyle name="Millares 2 4" xfId="23" xr:uid="{00000000-0005-0000-0000-000006000000}"/>
    <cellStyle name="Millares 2 4 2" xfId="47" xr:uid="{C5B3834F-BAC9-4FA1-8B2A-E3805E409B79}"/>
    <cellStyle name="Millares 2 5" xfId="38" xr:uid="{69039EE4-7BBD-4C2C-B42C-389CAFC5D414}"/>
    <cellStyle name="Millares 2 6" xfId="33" xr:uid="{A5602C00-5FEC-488D-A8D2-925AE00562E3}"/>
    <cellStyle name="Millares 3" xfId="7" xr:uid="{00000000-0005-0000-0000-000007000000}"/>
    <cellStyle name="Millares 3 2" xfId="26" xr:uid="{00000000-0005-0000-0000-000008000000}"/>
    <cellStyle name="Millares 3 2 2" xfId="41" xr:uid="{5D852817-8FC6-47CC-A12E-76E1F5F8521B}"/>
    <cellStyle name="Millares 3 3" xfId="36" xr:uid="{4A49079F-5464-4866-BF68-CF6912F4CBD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2 2" xfId="42" xr:uid="{2AE6602E-337E-48E3-9A77-99B2E7EA5D8D}"/>
    <cellStyle name="Moneda 2 3" xfId="37" xr:uid="{D36B7C51-33DD-4B48-BEEE-535D1AC8FC6F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43" xr:uid="{BF6FF488-4411-4B92-849B-60AAE6326132}"/>
    <cellStyle name="Normal 3" xfId="1" xr:uid="{00000000-0005-0000-0000-000011000000}"/>
    <cellStyle name="Normal 3 2" xfId="22" xr:uid="{00000000-0005-0000-0000-000012000000}"/>
    <cellStyle name="Normal 3 2 2" xfId="44" xr:uid="{A35AB61E-46E1-460F-B9FF-CEA609504C29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6 2 2" xfId="46" xr:uid="{77F92E14-123A-4C37-895C-7E12E64E53B2}"/>
    <cellStyle name="Normal 6 3" xfId="45" xr:uid="{4CC17F34-A909-4FB4-898D-8741AFC04362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19"/>
  <sheetViews>
    <sheetView tabSelected="1" workbookViewId="0">
      <selection activeCell="A2" sqref="A1:A1048576"/>
    </sheetView>
  </sheetViews>
  <sheetFormatPr baseColWidth="10" defaultRowHeight="15" x14ac:dyDescent="0.25"/>
  <cols>
    <col min="1" max="1" width="4.28515625" customWidth="1"/>
    <col min="2" max="2" width="8.7109375" customWidth="1"/>
    <col min="3" max="3" width="24.42578125" customWidth="1"/>
    <col min="4" max="4" width="6.85546875" customWidth="1"/>
    <col min="5" max="5" width="10" customWidth="1"/>
    <col min="6" max="6" width="11" customWidth="1"/>
    <col min="7" max="7" width="20.7109375" customWidth="1"/>
    <col min="8" max="8" width="11.85546875" customWidth="1"/>
    <col min="9" max="9" width="14.5703125" customWidth="1"/>
    <col min="10" max="10" width="9" customWidth="1"/>
    <col min="11" max="11" width="2.7109375" customWidth="1"/>
    <col min="12" max="12" width="2.5703125" customWidth="1"/>
    <col min="13" max="13" width="3.42578125" customWidth="1"/>
    <col min="14" max="14" width="5.7109375" customWidth="1"/>
    <col min="15" max="15" width="10.7109375" customWidth="1"/>
    <col min="18" max="18" width="6.85546875" customWidth="1"/>
  </cols>
  <sheetData>
    <row r="1" spans="2:18" ht="46.9" customHeight="1" x14ac:dyDescent="0.25">
      <c r="B1" s="20" t="s">
        <v>256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2:18" x14ac:dyDescent="0.25">
      <c r="B2" s="2"/>
      <c r="C2" s="2"/>
      <c r="D2" s="2"/>
      <c r="E2" s="2"/>
      <c r="F2" s="2"/>
      <c r="G2" s="2"/>
      <c r="H2" s="21" t="s">
        <v>0</v>
      </c>
      <c r="I2" s="22"/>
      <c r="J2" s="23"/>
      <c r="K2" s="21" t="s">
        <v>1</v>
      </c>
      <c r="L2" s="22"/>
      <c r="M2" s="22"/>
      <c r="N2" s="23"/>
      <c r="O2" s="24" t="s">
        <v>2</v>
      </c>
      <c r="P2" s="25"/>
      <c r="Q2" s="26" t="s">
        <v>3</v>
      </c>
      <c r="R2" s="27"/>
    </row>
    <row r="3" spans="2:18" ht="72.75" customHeight="1" x14ac:dyDescent="0.25">
      <c r="B3" s="3" t="s">
        <v>4</v>
      </c>
      <c r="C3" s="3" t="s">
        <v>5</v>
      </c>
      <c r="D3" s="3" t="s">
        <v>20</v>
      </c>
      <c r="E3" s="3" t="s">
        <v>6</v>
      </c>
      <c r="F3" s="3" t="s">
        <v>18</v>
      </c>
      <c r="G3" s="3" t="s">
        <v>19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8</v>
      </c>
      <c r="M3" s="4" t="s">
        <v>11</v>
      </c>
      <c r="N3" s="4" t="s">
        <v>12</v>
      </c>
      <c r="O3" s="1" t="s">
        <v>13</v>
      </c>
      <c r="P3" s="1" t="s">
        <v>14</v>
      </c>
      <c r="Q3" s="5" t="s">
        <v>15</v>
      </c>
      <c r="R3" s="5" t="s">
        <v>16</v>
      </c>
    </row>
    <row r="4" spans="2:18" ht="16.5" x14ac:dyDescent="0.25">
      <c r="B4" s="8" t="s">
        <v>22</v>
      </c>
      <c r="C4" s="8" t="s">
        <v>23</v>
      </c>
      <c r="D4" s="8" t="s">
        <v>24</v>
      </c>
      <c r="E4" s="8" t="s">
        <v>25</v>
      </c>
      <c r="F4" s="8" t="s">
        <v>27</v>
      </c>
      <c r="G4" s="8" t="s">
        <v>26</v>
      </c>
      <c r="H4" s="9">
        <v>0</v>
      </c>
      <c r="I4" s="9">
        <v>0</v>
      </c>
      <c r="J4" s="9">
        <v>0</v>
      </c>
      <c r="K4" s="10"/>
      <c r="L4" s="10"/>
      <c r="M4" s="10"/>
      <c r="N4" s="11" t="s">
        <v>17</v>
      </c>
      <c r="O4" s="12">
        <f t="shared" ref="O4:O35" si="0">IF(H4&gt;0,J4/H4,0)</f>
        <v>0</v>
      </c>
      <c r="P4" s="12">
        <f t="shared" ref="P4:P35" si="1">IF(I4&gt;0,J4/I4,0)</f>
        <v>0</v>
      </c>
      <c r="Q4" s="13">
        <f t="shared" ref="Q4:Q35" si="2">IF(K4=0,0,M4/K4)</f>
        <v>0</v>
      </c>
      <c r="R4" s="13">
        <f t="shared" ref="R4:R35" si="3">IF(M4=0,0,M4/L4)</f>
        <v>0</v>
      </c>
    </row>
    <row r="5" spans="2:18" ht="16.5" x14ac:dyDescent="0.25">
      <c r="B5" s="8" t="s">
        <v>28</v>
      </c>
      <c r="C5" s="8" t="s">
        <v>29</v>
      </c>
      <c r="D5" s="8" t="s">
        <v>24</v>
      </c>
      <c r="E5" s="8" t="s">
        <v>25</v>
      </c>
      <c r="F5" s="8" t="s">
        <v>31</v>
      </c>
      <c r="G5" s="8" t="s">
        <v>30</v>
      </c>
      <c r="H5" s="9">
        <v>0</v>
      </c>
      <c r="I5" s="9">
        <v>0</v>
      </c>
      <c r="J5" s="9">
        <v>0</v>
      </c>
      <c r="K5" s="10"/>
      <c r="L5" s="10"/>
      <c r="M5" s="10"/>
      <c r="N5" s="11" t="s">
        <v>17</v>
      </c>
      <c r="O5" s="12">
        <f t="shared" si="0"/>
        <v>0</v>
      </c>
      <c r="P5" s="12">
        <f t="shared" si="1"/>
        <v>0</v>
      </c>
      <c r="Q5" s="13">
        <f t="shared" si="2"/>
        <v>0</v>
      </c>
      <c r="R5" s="13">
        <f t="shared" si="3"/>
        <v>0</v>
      </c>
    </row>
    <row r="6" spans="2:18" ht="16.5" x14ac:dyDescent="0.25">
      <c r="B6" s="8" t="s">
        <v>32</v>
      </c>
      <c r="C6" s="8" t="s">
        <v>33</v>
      </c>
      <c r="D6" s="8" t="s">
        <v>34</v>
      </c>
      <c r="E6" s="8" t="s">
        <v>25</v>
      </c>
      <c r="F6" s="8" t="s">
        <v>36</v>
      </c>
      <c r="G6" s="8" t="s">
        <v>35</v>
      </c>
      <c r="H6" s="9">
        <v>2500</v>
      </c>
      <c r="I6" s="9">
        <v>2500</v>
      </c>
      <c r="J6" s="9">
        <v>0</v>
      </c>
      <c r="K6" s="10"/>
      <c r="L6" s="10"/>
      <c r="M6" s="10"/>
      <c r="N6" s="11" t="s">
        <v>17</v>
      </c>
      <c r="O6" s="12">
        <f t="shared" si="0"/>
        <v>0</v>
      </c>
      <c r="P6" s="12">
        <f t="shared" si="1"/>
        <v>0</v>
      </c>
      <c r="Q6" s="13">
        <f t="shared" si="2"/>
        <v>0</v>
      </c>
      <c r="R6" s="13">
        <f t="shared" si="3"/>
        <v>0</v>
      </c>
    </row>
    <row r="7" spans="2:18" ht="16.5" x14ac:dyDescent="0.25">
      <c r="B7" s="8" t="s">
        <v>37</v>
      </c>
      <c r="C7" s="8" t="s">
        <v>38</v>
      </c>
      <c r="D7" s="8" t="s">
        <v>34</v>
      </c>
      <c r="E7" s="8" t="s">
        <v>25</v>
      </c>
      <c r="F7" s="8" t="s">
        <v>40</v>
      </c>
      <c r="G7" s="8" t="s">
        <v>39</v>
      </c>
      <c r="H7" s="9">
        <v>0</v>
      </c>
      <c r="I7" s="9">
        <v>0</v>
      </c>
      <c r="J7" s="9">
        <v>0</v>
      </c>
      <c r="K7" s="10"/>
      <c r="L7" s="10"/>
      <c r="M7" s="10"/>
      <c r="N7" s="11" t="s">
        <v>17</v>
      </c>
      <c r="O7" s="12">
        <f t="shared" si="0"/>
        <v>0</v>
      </c>
      <c r="P7" s="12">
        <f t="shared" si="1"/>
        <v>0</v>
      </c>
      <c r="Q7" s="13">
        <f t="shared" si="2"/>
        <v>0</v>
      </c>
      <c r="R7" s="13">
        <f t="shared" si="3"/>
        <v>0</v>
      </c>
    </row>
    <row r="8" spans="2:18" ht="16.5" x14ac:dyDescent="0.25">
      <c r="B8" s="8" t="s">
        <v>41</v>
      </c>
      <c r="C8" s="8" t="s">
        <v>38</v>
      </c>
      <c r="D8" s="8" t="s">
        <v>42</v>
      </c>
      <c r="E8" s="8" t="s">
        <v>25</v>
      </c>
      <c r="F8" s="8" t="s">
        <v>40</v>
      </c>
      <c r="G8" s="8" t="s">
        <v>39</v>
      </c>
      <c r="H8" s="9">
        <v>0</v>
      </c>
      <c r="I8" s="9">
        <v>0</v>
      </c>
      <c r="J8" s="9">
        <v>0</v>
      </c>
      <c r="K8" s="10"/>
      <c r="L8" s="10"/>
      <c r="M8" s="10"/>
      <c r="N8" s="11" t="s">
        <v>17</v>
      </c>
      <c r="O8" s="12">
        <f t="shared" si="0"/>
        <v>0</v>
      </c>
      <c r="P8" s="12">
        <f t="shared" si="1"/>
        <v>0</v>
      </c>
      <c r="Q8" s="13">
        <f t="shared" si="2"/>
        <v>0</v>
      </c>
      <c r="R8" s="13">
        <f t="shared" si="3"/>
        <v>0</v>
      </c>
    </row>
    <row r="9" spans="2:18" ht="16.5" x14ac:dyDescent="0.25">
      <c r="B9" s="8" t="s">
        <v>22</v>
      </c>
      <c r="C9" s="8" t="s">
        <v>23</v>
      </c>
      <c r="D9" s="8" t="s">
        <v>42</v>
      </c>
      <c r="E9" s="8" t="s">
        <v>25</v>
      </c>
      <c r="F9" s="8" t="s">
        <v>44</v>
      </c>
      <c r="G9" s="8" t="s">
        <v>43</v>
      </c>
      <c r="H9" s="9">
        <v>0</v>
      </c>
      <c r="I9" s="9">
        <v>55000</v>
      </c>
      <c r="J9" s="9">
        <v>28000</v>
      </c>
      <c r="K9" s="10"/>
      <c r="L9" s="10"/>
      <c r="M9" s="10"/>
      <c r="N9" s="11" t="s">
        <v>17</v>
      </c>
      <c r="O9" s="12">
        <f t="shared" si="0"/>
        <v>0</v>
      </c>
      <c r="P9" s="12">
        <f t="shared" si="1"/>
        <v>0.50909090909090904</v>
      </c>
      <c r="Q9" s="13">
        <f t="shared" si="2"/>
        <v>0</v>
      </c>
      <c r="R9" s="13">
        <f t="shared" si="3"/>
        <v>0</v>
      </c>
    </row>
    <row r="10" spans="2:18" ht="16.5" x14ac:dyDescent="0.25">
      <c r="B10" s="8" t="s">
        <v>45</v>
      </c>
      <c r="C10" s="8" t="s">
        <v>46</v>
      </c>
      <c r="D10" s="8" t="s">
        <v>42</v>
      </c>
      <c r="E10" s="8" t="s">
        <v>25</v>
      </c>
      <c r="F10" s="8" t="s">
        <v>48</v>
      </c>
      <c r="G10" s="8" t="s">
        <v>47</v>
      </c>
      <c r="H10" s="9">
        <v>0</v>
      </c>
      <c r="I10" s="9">
        <v>0</v>
      </c>
      <c r="J10" s="9">
        <v>0</v>
      </c>
      <c r="K10" s="10"/>
      <c r="L10" s="10"/>
      <c r="M10" s="10"/>
      <c r="N10" s="11" t="s">
        <v>17</v>
      </c>
      <c r="O10" s="12">
        <f t="shared" si="0"/>
        <v>0</v>
      </c>
      <c r="P10" s="12">
        <f t="shared" si="1"/>
        <v>0</v>
      </c>
      <c r="Q10" s="13">
        <f t="shared" si="2"/>
        <v>0</v>
      </c>
      <c r="R10" s="13">
        <f t="shared" si="3"/>
        <v>0</v>
      </c>
    </row>
    <row r="11" spans="2:18" ht="16.5" x14ac:dyDescent="0.25">
      <c r="B11" s="8" t="s">
        <v>41</v>
      </c>
      <c r="C11" s="8" t="s">
        <v>46</v>
      </c>
      <c r="D11" s="8" t="s">
        <v>42</v>
      </c>
      <c r="E11" s="8" t="s">
        <v>25</v>
      </c>
      <c r="F11" s="8" t="s">
        <v>50</v>
      </c>
      <c r="G11" s="8" t="s">
        <v>49</v>
      </c>
      <c r="H11" s="9">
        <v>0</v>
      </c>
      <c r="I11" s="9">
        <v>15000</v>
      </c>
      <c r="J11" s="9">
        <v>6979</v>
      </c>
      <c r="K11" s="10"/>
      <c r="L11" s="10"/>
      <c r="M11" s="10"/>
      <c r="N11" s="11" t="s">
        <v>17</v>
      </c>
      <c r="O11" s="12">
        <f t="shared" si="0"/>
        <v>0</v>
      </c>
      <c r="P11" s="12">
        <f t="shared" si="1"/>
        <v>0.46526666666666666</v>
      </c>
      <c r="Q11" s="13">
        <f t="shared" si="2"/>
        <v>0</v>
      </c>
      <c r="R11" s="13">
        <f t="shared" si="3"/>
        <v>0</v>
      </c>
    </row>
    <row r="12" spans="2:18" ht="16.5" x14ac:dyDescent="0.25">
      <c r="B12" s="8" t="s">
        <v>51</v>
      </c>
      <c r="C12" s="8" t="s">
        <v>52</v>
      </c>
      <c r="D12" s="8" t="s">
        <v>42</v>
      </c>
      <c r="E12" s="8" t="s">
        <v>25</v>
      </c>
      <c r="F12" s="8" t="s">
        <v>54</v>
      </c>
      <c r="G12" s="8" t="s">
        <v>53</v>
      </c>
      <c r="H12" s="9">
        <v>0</v>
      </c>
      <c r="I12" s="9">
        <v>20000</v>
      </c>
      <c r="J12" s="9">
        <v>8207</v>
      </c>
      <c r="K12" s="10"/>
      <c r="L12" s="10"/>
      <c r="M12" s="10"/>
      <c r="N12" s="11" t="s">
        <v>17</v>
      </c>
      <c r="O12" s="12">
        <f t="shared" si="0"/>
        <v>0</v>
      </c>
      <c r="P12" s="12">
        <f t="shared" si="1"/>
        <v>0.41034999999999999</v>
      </c>
      <c r="Q12" s="13">
        <f t="shared" si="2"/>
        <v>0</v>
      </c>
      <c r="R12" s="13">
        <f t="shared" si="3"/>
        <v>0</v>
      </c>
    </row>
    <row r="13" spans="2:18" ht="16.5" x14ac:dyDescent="0.25">
      <c r="B13" s="8" t="s">
        <v>55</v>
      </c>
      <c r="C13" s="8" t="s">
        <v>56</v>
      </c>
      <c r="D13" s="8" t="s">
        <v>42</v>
      </c>
      <c r="E13" s="8" t="s">
        <v>25</v>
      </c>
      <c r="F13" s="8" t="s">
        <v>27</v>
      </c>
      <c r="G13" s="8" t="s">
        <v>26</v>
      </c>
      <c r="H13" s="9">
        <v>0</v>
      </c>
      <c r="I13" s="9">
        <v>120000</v>
      </c>
      <c r="J13" s="9">
        <v>93960</v>
      </c>
      <c r="K13" s="10"/>
      <c r="L13" s="10"/>
      <c r="M13" s="10"/>
      <c r="N13" s="11" t="s">
        <v>17</v>
      </c>
      <c r="O13" s="12">
        <f t="shared" si="0"/>
        <v>0</v>
      </c>
      <c r="P13" s="12">
        <f t="shared" si="1"/>
        <v>0.78300000000000003</v>
      </c>
      <c r="Q13" s="13">
        <f t="shared" si="2"/>
        <v>0</v>
      </c>
      <c r="R13" s="13">
        <f t="shared" si="3"/>
        <v>0</v>
      </c>
    </row>
    <row r="14" spans="2:18" ht="16.5" x14ac:dyDescent="0.25">
      <c r="B14" s="8" t="s">
        <v>57</v>
      </c>
      <c r="C14" s="8" t="s">
        <v>58</v>
      </c>
      <c r="D14" s="8" t="s">
        <v>42</v>
      </c>
      <c r="E14" s="8" t="s">
        <v>25</v>
      </c>
      <c r="F14" s="8" t="s">
        <v>48</v>
      </c>
      <c r="G14" s="8" t="s">
        <v>47</v>
      </c>
      <c r="H14" s="9">
        <v>0</v>
      </c>
      <c r="I14" s="9">
        <v>437341.74</v>
      </c>
      <c r="J14" s="9">
        <v>10458</v>
      </c>
      <c r="K14" s="10"/>
      <c r="L14" s="10"/>
      <c r="M14" s="10"/>
      <c r="N14" s="11" t="s">
        <v>17</v>
      </c>
      <c r="O14" s="12">
        <f t="shared" si="0"/>
        <v>0</v>
      </c>
      <c r="P14" s="12">
        <f t="shared" si="1"/>
        <v>2.3912650093723047E-2</v>
      </c>
      <c r="Q14" s="13">
        <f t="shared" si="2"/>
        <v>0</v>
      </c>
      <c r="R14" s="13">
        <f t="shared" si="3"/>
        <v>0</v>
      </c>
    </row>
    <row r="15" spans="2:18" ht="16.5" x14ac:dyDescent="0.25">
      <c r="B15" s="8" t="s">
        <v>59</v>
      </c>
      <c r="C15" s="8" t="s">
        <v>60</v>
      </c>
      <c r="D15" s="8" t="s">
        <v>42</v>
      </c>
      <c r="E15" s="8" t="s">
        <v>25</v>
      </c>
      <c r="F15" s="8" t="s">
        <v>62</v>
      </c>
      <c r="G15" s="8" t="s">
        <v>61</v>
      </c>
      <c r="H15" s="9">
        <v>33000</v>
      </c>
      <c r="I15" s="9">
        <v>33000</v>
      </c>
      <c r="J15" s="9">
        <v>19700</v>
      </c>
      <c r="K15" s="10"/>
      <c r="L15" s="10"/>
      <c r="M15" s="10"/>
      <c r="N15" s="11" t="s">
        <v>17</v>
      </c>
      <c r="O15" s="12">
        <f t="shared" si="0"/>
        <v>0.59696969696969693</v>
      </c>
      <c r="P15" s="12">
        <f t="shared" si="1"/>
        <v>0.59696969696969693</v>
      </c>
      <c r="Q15" s="13">
        <f t="shared" si="2"/>
        <v>0</v>
      </c>
      <c r="R15" s="13">
        <f t="shared" si="3"/>
        <v>0</v>
      </c>
    </row>
    <row r="16" spans="2:18" ht="16.5" x14ac:dyDescent="0.25">
      <c r="B16" s="8" t="s">
        <v>63</v>
      </c>
      <c r="C16" s="8" t="s">
        <v>64</v>
      </c>
      <c r="D16" s="8" t="s">
        <v>42</v>
      </c>
      <c r="E16" s="8" t="s">
        <v>25</v>
      </c>
      <c r="F16" s="8" t="s">
        <v>66</v>
      </c>
      <c r="G16" s="8" t="s">
        <v>65</v>
      </c>
      <c r="H16" s="9">
        <v>0</v>
      </c>
      <c r="I16" s="9">
        <v>14306.84</v>
      </c>
      <c r="J16" s="9">
        <v>14306.84</v>
      </c>
      <c r="K16" s="10"/>
      <c r="L16" s="10"/>
      <c r="M16" s="10"/>
      <c r="N16" s="11" t="s">
        <v>17</v>
      </c>
      <c r="O16" s="12">
        <f t="shared" si="0"/>
        <v>0</v>
      </c>
      <c r="P16" s="12">
        <f t="shared" si="1"/>
        <v>1</v>
      </c>
      <c r="Q16" s="13">
        <f t="shared" si="2"/>
        <v>0</v>
      </c>
      <c r="R16" s="13">
        <f t="shared" si="3"/>
        <v>0</v>
      </c>
    </row>
    <row r="17" spans="2:18" ht="16.5" x14ac:dyDescent="0.25">
      <c r="B17" s="8" t="s">
        <v>67</v>
      </c>
      <c r="C17" s="8" t="s">
        <v>68</v>
      </c>
      <c r="D17" s="8" t="s">
        <v>42</v>
      </c>
      <c r="E17" s="8" t="s">
        <v>25</v>
      </c>
      <c r="F17" s="8" t="s">
        <v>70</v>
      </c>
      <c r="G17" s="8" t="s">
        <v>69</v>
      </c>
      <c r="H17" s="9">
        <v>0</v>
      </c>
      <c r="I17" s="9">
        <v>0</v>
      </c>
      <c r="J17" s="9">
        <v>0</v>
      </c>
      <c r="K17" s="10"/>
      <c r="L17" s="10"/>
      <c r="M17" s="10"/>
      <c r="N17" s="11" t="s">
        <v>17</v>
      </c>
      <c r="O17" s="12">
        <f t="shared" si="0"/>
        <v>0</v>
      </c>
      <c r="P17" s="12">
        <f t="shared" si="1"/>
        <v>0</v>
      </c>
      <c r="Q17" s="13">
        <f t="shared" si="2"/>
        <v>0</v>
      </c>
      <c r="R17" s="13">
        <f t="shared" si="3"/>
        <v>0</v>
      </c>
    </row>
    <row r="18" spans="2:18" ht="16.5" x14ac:dyDescent="0.25">
      <c r="B18" s="8" t="s">
        <v>71</v>
      </c>
      <c r="C18" s="8" t="s">
        <v>72</v>
      </c>
      <c r="D18" s="8" t="s">
        <v>42</v>
      </c>
      <c r="E18" s="8" t="s">
        <v>25</v>
      </c>
      <c r="F18" s="8" t="s">
        <v>74</v>
      </c>
      <c r="G18" s="8" t="s">
        <v>73</v>
      </c>
      <c r="H18" s="9">
        <v>0</v>
      </c>
      <c r="I18" s="9">
        <v>40000</v>
      </c>
      <c r="J18" s="9">
        <v>0</v>
      </c>
      <c r="K18" s="10"/>
      <c r="L18" s="10"/>
      <c r="M18" s="10"/>
      <c r="N18" s="11" t="s">
        <v>17</v>
      </c>
      <c r="O18" s="12">
        <f t="shared" si="0"/>
        <v>0</v>
      </c>
      <c r="P18" s="12">
        <f t="shared" si="1"/>
        <v>0</v>
      </c>
      <c r="Q18" s="13">
        <f t="shared" si="2"/>
        <v>0</v>
      </c>
      <c r="R18" s="13">
        <f t="shared" si="3"/>
        <v>0</v>
      </c>
    </row>
    <row r="19" spans="2:18" ht="16.5" x14ac:dyDescent="0.25">
      <c r="B19" s="8" t="s">
        <v>75</v>
      </c>
      <c r="C19" s="8" t="s">
        <v>76</v>
      </c>
      <c r="D19" s="8" t="s">
        <v>42</v>
      </c>
      <c r="E19" s="8" t="s">
        <v>25</v>
      </c>
      <c r="F19" s="8" t="s">
        <v>78</v>
      </c>
      <c r="G19" s="8" t="s">
        <v>77</v>
      </c>
      <c r="H19" s="9">
        <v>0</v>
      </c>
      <c r="I19" s="9">
        <v>8000</v>
      </c>
      <c r="J19" s="9">
        <v>0</v>
      </c>
      <c r="K19" s="10"/>
      <c r="L19" s="10"/>
      <c r="M19" s="10"/>
      <c r="N19" s="11" t="s">
        <v>17</v>
      </c>
      <c r="O19" s="12">
        <f t="shared" si="0"/>
        <v>0</v>
      </c>
      <c r="P19" s="12">
        <f t="shared" si="1"/>
        <v>0</v>
      </c>
      <c r="Q19" s="13">
        <f t="shared" si="2"/>
        <v>0</v>
      </c>
      <c r="R19" s="13">
        <f t="shared" si="3"/>
        <v>0</v>
      </c>
    </row>
    <row r="20" spans="2:18" ht="16.5" x14ac:dyDescent="0.25">
      <c r="B20" s="8" t="s">
        <v>79</v>
      </c>
      <c r="C20" s="8" t="s">
        <v>80</v>
      </c>
      <c r="D20" s="8" t="s">
        <v>81</v>
      </c>
      <c r="E20" s="8" t="s">
        <v>25</v>
      </c>
      <c r="F20" s="8" t="s">
        <v>83</v>
      </c>
      <c r="G20" s="8" t="s">
        <v>82</v>
      </c>
      <c r="H20" s="9">
        <v>0</v>
      </c>
      <c r="I20" s="9">
        <v>20000</v>
      </c>
      <c r="J20" s="9">
        <v>0</v>
      </c>
      <c r="K20" s="10"/>
      <c r="L20" s="10"/>
      <c r="M20" s="10"/>
      <c r="N20" s="11" t="s">
        <v>17</v>
      </c>
      <c r="O20" s="12">
        <f t="shared" si="0"/>
        <v>0</v>
      </c>
      <c r="P20" s="12">
        <f t="shared" si="1"/>
        <v>0</v>
      </c>
      <c r="Q20" s="13">
        <f t="shared" si="2"/>
        <v>0</v>
      </c>
      <c r="R20" s="13">
        <f t="shared" si="3"/>
        <v>0</v>
      </c>
    </row>
    <row r="21" spans="2:18" ht="16.5" x14ac:dyDescent="0.25">
      <c r="B21" s="8" t="s">
        <v>28</v>
      </c>
      <c r="C21" s="8" t="s">
        <v>29</v>
      </c>
      <c r="D21" s="8" t="s">
        <v>81</v>
      </c>
      <c r="E21" s="8" t="s">
        <v>25</v>
      </c>
      <c r="F21" s="8" t="s">
        <v>31</v>
      </c>
      <c r="G21" s="8" t="s">
        <v>30</v>
      </c>
      <c r="H21" s="9">
        <v>0</v>
      </c>
      <c r="I21" s="9">
        <v>30000</v>
      </c>
      <c r="J21" s="9">
        <v>27198.32</v>
      </c>
      <c r="K21" s="10"/>
      <c r="L21" s="10"/>
      <c r="M21" s="10"/>
      <c r="N21" s="11" t="s">
        <v>17</v>
      </c>
      <c r="O21" s="12">
        <f t="shared" si="0"/>
        <v>0</v>
      </c>
      <c r="P21" s="12">
        <f t="shared" si="1"/>
        <v>0.90661066666666668</v>
      </c>
      <c r="Q21" s="13">
        <f t="shared" si="2"/>
        <v>0</v>
      </c>
      <c r="R21" s="13">
        <f t="shared" si="3"/>
        <v>0</v>
      </c>
    </row>
    <row r="22" spans="2:18" ht="16.5" x14ac:dyDescent="0.25">
      <c r="B22" s="8" t="s">
        <v>84</v>
      </c>
      <c r="C22" s="8" t="s">
        <v>85</v>
      </c>
      <c r="D22" s="8" t="s">
        <v>86</v>
      </c>
      <c r="E22" s="8" t="s">
        <v>25</v>
      </c>
      <c r="F22" s="8" t="s">
        <v>88</v>
      </c>
      <c r="G22" s="8" t="s">
        <v>87</v>
      </c>
      <c r="H22" s="9">
        <v>0</v>
      </c>
      <c r="I22" s="9">
        <v>0</v>
      </c>
      <c r="J22" s="9">
        <v>0</v>
      </c>
      <c r="K22" s="10"/>
      <c r="L22" s="10"/>
      <c r="M22" s="10"/>
      <c r="N22" s="11" t="s">
        <v>17</v>
      </c>
      <c r="O22" s="12">
        <f t="shared" si="0"/>
        <v>0</v>
      </c>
      <c r="P22" s="12">
        <f t="shared" si="1"/>
        <v>0</v>
      </c>
      <c r="Q22" s="13">
        <f t="shared" si="2"/>
        <v>0</v>
      </c>
      <c r="R22" s="13">
        <f t="shared" si="3"/>
        <v>0</v>
      </c>
    </row>
    <row r="23" spans="2:18" ht="16.5" x14ac:dyDescent="0.25">
      <c r="B23" s="8" t="s">
        <v>89</v>
      </c>
      <c r="C23" s="8" t="s">
        <v>90</v>
      </c>
      <c r="D23" s="8" t="s">
        <v>91</v>
      </c>
      <c r="E23" s="8" t="s">
        <v>25</v>
      </c>
      <c r="F23" s="8" t="s">
        <v>93</v>
      </c>
      <c r="G23" s="8" t="s">
        <v>92</v>
      </c>
      <c r="H23" s="9">
        <v>0</v>
      </c>
      <c r="I23" s="9">
        <v>0</v>
      </c>
      <c r="J23" s="9">
        <v>0</v>
      </c>
      <c r="K23" s="10"/>
      <c r="L23" s="10"/>
      <c r="M23" s="10"/>
      <c r="N23" s="11" t="s">
        <v>17</v>
      </c>
      <c r="O23" s="12">
        <f t="shared" si="0"/>
        <v>0</v>
      </c>
      <c r="P23" s="12">
        <f t="shared" si="1"/>
        <v>0</v>
      </c>
      <c r="Q23" s="13">
        <f t="shared" si="2"/>
        <v>0</v>
      </c>
      <c r="R23" s="13">
        <f t="shared" si="3"/>
        <v>0</v>
      </c>
    </row>
    <row r="24" spans="2:18" ht="16.5" x14ac:dyDescent="0.25">
      <c r="B24" s="8" t="s">
        <v>63</v>
      </c>
      <c r="C24" s="8" t="s">
        <v>64</v>
      </c>
      <c r="D24" s="8" t="s">
        <v>91</v>
      </c>
      <c r="E24" s="8" t="s">
        <v>25</v>
      </c>
      <c r="F24" s="8" t="s">
        <v>66</v>
      </c>
      <c r="G24" s="8" t="s">
        <v>65</v>
      </c>
      <c r="H24" s="9">
        <v>3640000</v>
      </c>
      <c r="I24" s="9">
        <v>3640000</v>
      </c>
      <c r="J24" s="9">
        <v>0</v>
      </c>
      <c r="K24" s="10"/>
      <c r="L24" s="10"/>
      <c r="M24" s="10"/>
      <c r="N24" s="11" t="s">
        <v>17</v>
      </c>
      <c r="O24" s="12">
        <f t="shared" si="0"/>
        <v>0</v>
      </c>
      <c r="P24" s="12">
        <f t="shared" si="1"/>
        <v>0</v>
      </c>
      <c r="Q24" s="13">
        <f t="shared" si="2"/>
        <v>0</v>
      </c>
      <c r="R24" s="13">
        <f t="shared" si="3"/>
        <v>0</v>
      </c>
    </row>
    <row r="25" spans="2:18" ht="16.5" x14ac:dyDescent="0.25">
      <c r="B25" s="8" t="s">
        <v>41</v>
      </c>
      <c r="C25" s="8" t="s">
        <v>64</v>
      </c>
      <c r="D25" s="8" t="s">
        <v>94</v>
      </c>
      <c r="E25" s="8" t="s">
        <v>25</v>
      </c>
      <c r="F25" s="8" t="s">
        <v>66</v>
      </c>
      <c r="G25" s="8" t="s">
        <v>65</v>
      </c>
      <c r="H25" s="9">
        <v>0</v>
      </c>
      <c r="I25" s="9">
        <v>0</v>
      </c>
      <c r="J25" s="9">
        <v>0</v>
      </c>
      <c r="K25" s="10"/>
      <c r="L25" s="10"/>
      <c r="M25" s="10"/>
      <c r="N25" s="11" t="s">
        <v>17</v>
      </c>
      <c r="O25" s="12">
        <f t="shared" si="0"/>
        <v>0</v>
      </c>
      <c r="P25" s="12">
        <f t="shared" si="1"/>
        <v>0</v>
      </c>
      <c r="Q25" s="13">
        <f t="shared" si="2"/>
        <v>0</v>
      </c>
      <c r="R25" s="13">
        <f t="shared" si="3"/>
        <v>0</v>
      </c>
    </row>
    <row r="26" spans="2:18" ht="16.5" x14ac:dyDescent="0.25">
      <c r="B26" s="8" t="s">
        <v>95</v>
      </c>
      <c r="C26" s="8" t="s">
        <v>96</v>
      </c>
      <c r="D26" s="8" t="s">
        <v>97</v>
      </c>
      <c r="E26" s="8" t="s">
        <v>25</v>
      </c>
      <c r="F26" s="8" t="s">
        <v>99</v>
      </c>
      <c r="G26" s="8" t="s">
        <v>98</v>
      </c>
      <c r="H26" s="9">
        <v>10400</v>
      </c>
      <c r="I26" s="9">
        <v>10400</v>
      </c>
      <c r="J26" s="9">
        <v>0</v>
      </c>
      <c r="K26" s="10"/>
      <c r="L26" s="10"/>
      <c r="M26" s="10"/>
      <c r="N26" s="11" t="s">
        <v>17</v>
      </c>
      <c r="O26" s="12">
        <f t="shared" si="0"/>
        <v>0</v>
      </c>
      <c r="P26" s="12">
        <f t="shared" si="1"/>
        <v>0</v>
      </c>
      <c r="Q26" s="13">
        <f t="shared" si="2"/>
        <v>0</v>
      </c>
      <c r="R26" s="13">
        <f t="shared" si="3"/>
        <v>0</v>
      </c>
    </row>
    <row r="27" spans="2:18" ht="16.5" x14ac:dyDescent="0.25">
      <c r="B27" s="8" t="s">
        <v>100</v>
      </c>
      <c r="C27" s="8" t="s">
        <v>101</v>
      </c>
      <c r="D27" s="8" t="s">
        <v>102</v>
      </c>
      <c r="E27" s="8" t="s">
        <v>103</v>
      </c>
      <c r="F27" s="8" t="s">
        <v>48</v>
      </c>
      <c r="G27" s="8" t="s">
        <v>47</v>
      </c>
      <c r="H27" s="9">
        <v>0</v>
      </c>
      <c r="I27" s="9">
        <v>0</v>
      </c>
      <c r="J27" s="9">
        <v>0</v>
      </c>
      <c r="K27" s="10"/>
      <c r="L27" s="10"/>
      <c r="M27" s="10"/>
      <c r="N27" s="11" t="s">
        <v>17</v>
      </c>
      <c r="O27" s="12">
        <f t="shared" si="0"/>
        <v>0</v>
      </c>
      <c r="P27" s="12">
        <f t="shared" si="1"/>
        <v>0</v>
      </c>
      <c r="Q27" s="13">
        <f t="shared" si="2"/>
        <v>0</v>
      </c>
      <c r="R27" s="13">
        <f t="shared" si="3"/>
        <v>0</v>
      </c>
    </row>
    <row r="28" spans="2:18" ht="16.5" x14ac:dyDescent="0.25">
      <c r="B28" s="8" t="s">
        <v>104</v>
      </c>
      <c r="C28" s="8" t="s">
        <v>105</v>
      </c>
      <c r="D28" s="8" t="s">
        <v>102</v>
      </c>
      <c r="E28" s="8" t="s">
        <v>103</v>
      </c>
      <c r="F28" s="8" t="s">
        <v>48</v>
      </c>
      <c r="G28" s="8" t="s">
        <v>47</v>
      </c>
      <c r="H28" s="9">
        <v>0</v>
      </c>
      <c r="I28" s="9">
        <v>0</v>
      </c>
      <c r="J28" s="9">
        <v>0</v>
      </c>
      <c r="K28" s="10"/>
      <c r="L28" s="10"/>
      <c r="M28" s="10"/>
      <c r="N28" s="11" t="s">
        <v>17</v>
      </c>
      <c r="O28" s="12">
        <f t="shared" si="0"/>
        <v>0</v>
      </c>
      <c r="P28" s="12">
        <f t="shared" si="1"/>
        <v>0</v>
      </c>
      <c r="Q28" s="13">
        <f t="shared" si="2"/>
        <v>0</v>
      </c>
      <c r="R28" s="13">
        <f t="shared" si="3"/>
        <v>0</v>
      </c>
    </row>
    <row r="29" spans="2:18" ht="16.5" x14ac:dyDescent="0.25">
      <c r="B29" s="8" t="s">
        <v>106</v>
      </c>
      <c r="C29" s="8" t="s">
        <v>107</v>
      </c>
      <c r="D29" s="8" t="s">
        <v>102</v>
      </c>
      <c r="E29" s="8" t="s">
        <v>103</v>
      </c>
      <c r="F29" s="8" t="s">
        <v>48</v>
      </c>
      <c r="G29" s="8" t="s">
        <v>47</v>
      </c>
      <c r="H29" s="9">
        <v>0</v>
      </c>
      <c r="I29" s="9">
        <v>0</v>
      </c>
      <c r="J29" s="9">
        <v>0</v>
      </c>
      <c r="K29" s="10"/>
      <c r="L29" s="10"/>
      <c r="M29" s="10"/>
      <c r="N29" s="11" t="s">
        <v>17</v>
      </c>
      <c r="O29" s="12">
        <f t="shared" si="0"/>
        <v>0</v>
      </c>
      <c r="P29" s="12">
        <f t="shared" si="1"/>
        <v>0</v>
      </c>
      <c r="Q29" s="13">
        <f t="shared" si="2"/>
        <v>0</v>
      </c>
      <c r="R29" s="13">
        <f t="shared" si="3"/>
        <v>0</v>
      </c>
    </row>
    <row r="30" spans="2:18" ht="16.5" x14ac:dyDescent="0.25">
      <c r="B30" s="8" t="s">
        <v>108</v>
      </c>
      <c r="C30" s="8" t="s">
        <v>109</v>
      </c>
      <c r="D30" s="8" t="s">
        <v>110</v>
      </c>
      <c r="E30" s="8" t="s">
        <v>103</v>
      </c>
      <c r="F30" s="8" t="s">
        <v>48</v>
      </c>
      <c r="G30" s="8" t="s">
        <v>47</v>
      </c>
      <c r="H30" s="9">
        <v>0</v>
      </c>
      <c r="I30" s="9">
        <v>0</v>
      </c>
      <c r="J30" s="9">
        <v>0</v>
      </c>
      <c r="K30" s="10"/>
      <c r="L30" s="10"/>
      <c r="M30" s="10"/>
      <c r="N30" s="11" t="s">
        <v>17</v>
      </c>
      <c r="O30" s="12">
        <f t="shared" si="0"/>
        <v>0</v>
      </c>
      <c r="P30" s="12">
        <f t="shared" si="1"/>
        <v>0</v>
      </c>
      <c r="Q30" s="13">
        <f t="shared" si="2"/>
        <v>0</v>
      </c>
      <c r="R30" s="13">
        <f t="shared" si="3"/>
        <v>0</v>
      </c>
    </row>
    <row r="31" spans="2:18" ht="16.5" x14ac:dyDescent="0.25">
      <c r="B31" s="8" t="s">
        <v>111</v>
      </c>
      <c r="C31" s="8" t="s">
        <v>112</v>
      </c>
      <c r="D31" s="8" t="s">
        <v>110</v>
      </c>
      <c r="E31" s="8" t="s">
        <v>103</v>
      </c>
      <c r="F31" s="8" t="s">
        <v>48</v>
      </c>
      <c r="G31" s="8" t="s">
        <v>47</v>
      </c>
      <c r="H31" s="9">
        <v>0</v>
      </c>
      <c r="I31" s="9">
        <v>0</v>
      </c>
      <c r="J31" s="9">
        <v>0</v>
      </c>
      <c r="K31" s="10"/>
      <c r="L31" s="10"/>
      <c r="M31" s="10"/>
      <c r="N31" s="11" t="s">
        <v>17</v>
      </c>
      <c r="O31" s="12">
        <f t="shared" si="0"/>
        <v>0</v>
      </c>
      <c r="P31" s="12">
        <f t="shared" si="1"/>
        <v>0</v>
      </c>
      <c r="Q31" s="13">
        <f t="shared" si="2"/>
        <v>0</v>
      </c>
      <c r="R31" s="13">
        <f t="shared" si="3"/>
        <v>0</v>
      </c>
    </row>
    <row r="32" spans="2:18" ht="16.5" x14ac:dyDescent="0.25">
      <c r="B32" s="8" t="s">
        <v>113</v>
      </c>
      <c r="C32" s="8" t="s">
        <v>114</v>
      </c>
      <c r="D32" s="8" t="s">
        <v>110</v>
      </c>
      <c r="E32" s="8" t="s">
        <v>103</v>
      </c>
      <c r="F32" s="8" t="s">
        <v>48</v>
      </c>
      <c r="G32" s="8" t="s">
        <v>47</v>
      </c>
      <c r="H32" s="9">
        <v>0</v>
      </c>
      <c r="I32" s="9">
        <v>753301.48</v>
      </c>
      <c r="J32" s="9">
        <v>0</v>
      </c>
      <c r="K32" s="10"/>
      <c r="L32" s="10"/>
      <c r="M32" s="10"/>
      <c r="N32" s="11" t="s">
        <v>17</v>
      </c>
      <c r="O32" s="12">
        <f t="shared" si="0"/>
        <v>0</v>
      </c>
      <c r="P32" s="12">
        <f t="shared" si="1"/>
        <v>0</v>
      </c>
      <c r="Q32" s="13">
        <f t="shared" si="2"/>
        <v>0</v>
      </c>
      <c r="R32" s="13">
        <f t="shared" si="3"/>
        <v>0</v>
      </c>
    </row>
    <row r="33" spans="2:18" ht="16.5" x14ac:dyDescent="0.25">
      <c r="B33" s="8" t="s">
        <v>115</v>
      </c>
      <c r="C33" s="8" t="s">
        <v>116</v>
      </c>
      <c r="D33" s="8" t="s">
        <v>110</v>
      </c>
      <c r="E33" s="8" t="s">
        <v>103</v>
      </c>
      <c r="F33" s="8" t="s">
        <v>48</v>
      </c>
      <c r="G33" s="8" t="s">
        <v>47</v>
      </c>
      <c r="H33" s="9">
        <v>0</v>
      </c>
      <c r="I33" s="9">
        <v>660323.52</v>
      </c>
      <c r="J33" s="9">
        <v>0</v>
      </c>
      <c r="K33" s="10"/>
      <c r="L33" s="10"/>
      <c r="M33" s="10"/>
      <c r="N33" s="11" t="s">
        <v>17</v>
      </c>
      <c r="O33" s="12">
        <f t="shared" si="0"/>
        <v>0</v>
      </c>
      <c r="P33" s="12">
        <f t="shared" si="1"/>
        <v>0</v>
      </c>
      <c r="Q33" s="13">
        <f t="shared" si="2"/>
        <v>0</v>
      </c>
      <c r="R33" s="13">
        <f t="shared" si="3"/>
        <v>0</v>
      </c>
    </row>
    <row r="34" spans="2:18" ht="24.75" x14ac:dyDescent="0.25">
      <c r="B34" s="8" t="s">
        <v>117</v>
      </c>
      <c r="C34" s="8" t="s">
        <v>118</v>
      </c>
      <c r="D34" s="8" t="s">
        <v>110</v>
      </c>
      <c r="E34" s="8" t="s">
        <v>103</v>
      </c>
      <c r="F34" s="8" t="s">
        <v>48</v>
      </c>
      <c r="G34" s="8" t="s">
        <v>47</v>
      </c>
      <c r="H34" s="9">
        <v>0</v>
      </c>
      <c r="I34" s="9">
        <v>716779.38</v>
      </c>
      <c r="J34" s="9">
        <v>0</v>
      </c>
      <c r="K34" s="10"/>
      <c r="L34" s="10"/>
      <c r="M34" s="10"/>
      <c r="N34" s="11" t="s">
        <v>17</v>
      </c>
      <c r="O34" s="12">
        <f t="shared" si="0"/>
        <v>0</v>
      </c>
      <c r="P34" s="12">
        <f t="shared" si="1"/>
        <v>0</v>
      </c>
      <c r="Q34" s="13">
        <f t="shared" si="2"/>
        <v>0</v>
      </c>
      <c r="R34" s="13">
        <f t="shared" si="3"/>
        <v>0</v>
      </c>
    </row>
    <row r="35" spans="2:18" ht="24.75" x14ac:dyDescent="0.25">
      <c r="B35" s="8" t="s">
        <v>119</v>
      </c>
      <c r="C35" s="8" t="s">
        <v>120</v>
      </c>
      <c r="D35" s="8" t="s">
        <v>110</v>
      </c>
      <c r="E35" s="8" t="s">
        <v>103</v>
      </c>
      <c r="F35" s="8" t="s">
        <v>48</v>
      </c>
      <c r="G35" s="8" t="s">
        <v>47</v>
      </c>
      <c r="H35" s="9">
        <v>0</v>
      </c>
      <c r="I35" s="9">
        <v>869595.62</v>
      </c>
      <c r="J35" s="9">
        <v>0</v>
      </c>
      <c r="K35" s="10"/>
      <c r="L35" s="10"/>
      <c r="M35" s="10"/>
      <c r="N35" s="11" t="s">
        <v>17</v>
      </c>
      <c r="O35" s="12">
        <f t="shared" si="0"/>
        <v>0</v>
      </c>
      <c r="P35" s="12">
        <f t="shared" si="1"/>
        <v>0</v>
      </c>
      <c r="Q35" s="13">
        <f t="shared" si="2"/>
        <v>0</v>
      </c>
      <c r="R35" s="13">
        <f t="shared" si="3"/>
        <v>0</v>
      </c>
    </row>
    <row r="36" spans="2:18" ht="16.5" x14ac:dyDescent="0.25">
      <c r="B36" s="8" t="s">
        <v>121</v>
      </c>
      <c r="C36" s="8" t="s">
        <v>122</v>
      </c>
      <c r="D36" s="8" t="s">
        <v>110</v>
      </c>
      <c r="E36" s="8" t="s">
        <v>103</v>
      </c>
      <c r="F36" s="8" t="s">
        <v>48</v>
      </c>
      <c r="G36" s="8" t="s">
        <v>47</v>
      </c>
      <c r="H36" s="9">
        <v>0</v>
      </c>
      <c r="I36" s="9">
        <v>2396811.96</v>
      </c>
      <c r="J36" s="9">
        <v>0</v>
      </c>
      <c r="K36" s="10"/>
      <c r="L36" s="10"/>
      <c r="M36" s="10"/>
      <c r="N36" s="11" t="s">
        <v>17</v>
      </c>
      <c r="O36" s="12">
        <f t="shared" ref="O36:O67" si="4">IF(H36&gt;0,J36/H36,0)</f>
        <v>0</v>
      </c>
      <c r="P36" s="12">
        <f t="shared" ref="P36:P67" si="5">IF(I36&gt;0,J36/I36,0)</f>
        <v>0</v>
      </c>
      <c r="Q36" s="13">
        <f t="shared" ref="Q36:Q67" si="6">IF(K36=0,0,M36/K36)</f>
        <v>0</v>
      </c>
      <c r="R36" s="13">
        <f t="shared" ref="R36:R67" si="7">IF(M36=0,0,M36/L36)</f>
        <v>0</v>
      </c>
    </row>
    <row r="37" spans="2:18" ht="16.5" x14ac:dyDescent="0.25">
      <c r="B37" s="8" t="s">
        <v>57</v>
      </c>
      <c r="C37" s="8" t="s">
        <v>58</v>
      </c>
      <c r="D37" s="8" t="s">
        <v>123</v>
      </c>
      <c r="E37" s="8" t="s">
        <v>103</v>
      </c>
      <c r="F37" s="8" t="s">
        <v>48</v>
      </c>
      <c r="G37" s="8" t="s">
        <v>47</v>
      </c>
      <c r="H37" s="9">
        <v>45024560.829999998</v>
      </c>
      <c r="I37" s="9">
        <v>13973796.210000001</v>
      </c>
      <c r="J37" s="9">
        <v>0</v>
      </c>
      <c r="K37" s="10"/>
      <c r="L37" s="10"/>
      <c r="M37" s="10"/>
      <c r="N37" s="11" t="s">
        <v>17</v>
      </c>
      <c r="O37" s="12">
        <f t="shared" si="4"/>
        <v>0</v>
      </c>
      <c r="P37" s="12">
        <f t="shared" si="5"/>
        <v>0</v>
      </c>
      <c r="Q37" s="13">
        <f t="shared" si="6"/>
        <v>0</v>
      </c>
      <c r="R37" s="13">
        <f t="shared" si="7"/>
        <v>0</v>
      </c>
    </row>
    <row r="38" spans="2:18" ht="16.5" x14ac:dyDescent="0.25">
      <c r="B38" s="8" t="s">
        <v>124</v>
      </c>
      <c r="C38" s="8" t="s">
        <v>125</v>
      </c>
      <c r="D38" s="8" t="s">
        <v>123</v>
      </c>
      <c r="E38" s="8" t="s">
        <v>103</v>
      </c>
      <c r="F38" s="8" t="s">
        <v>48</v>
      </c>
      <c r="G38" s="8" t="s">
        <v>47</v>
      </c>
      <c r="H38" s="9">
        <v>0</v>
      </c>
      <c r="I38" s="9">
        <v>0</v>
      </c>
      <c r="J38" s="9">
        <v>0</v>
      </c>
      <c r="K38" s="10"/>
      <c r="L38" s="10"/>
      <c r="M38" s="10"/>
      <c r="N38" s="11" t="s">
        <v>17</v>
      </c>
      <c r="O38" s="12">
        <f t="shared" si="4"/>
        <v>0</v>
      </c>
      <c r="P38" s="12">
        <f t="shared" si="5"/>
        <v>0</v>
      </c>
      <c r="Q38" s="13">
        <f t="shared" si="6"/>
        <v>0</v>
      </c>
      <c r="R38" s="13">
        <f t="shared" si="7"/>
        <v>0</v>
      </c>
    </row>
    <row r="39" spans="2:18" ht="16.5" x14ac:dyDescent="0.25">
      <c r="B39" s="8" t="s">
        <v>126</v>
      </c>
      <c r="C39" s="8" t="s">
        <v>127</v>
      </c>
      <c r="D39" s="8" t="s">
        <v>123</v>
      </c>
      <c r="E39" s="8" t="s">
        <v>103</v>
      </c>
      <c r="F39" s="8" t="s">
        <v>48</v>
      </c>
      <c r="G39" s="8" t="s">
        <v>47</v>
      </c>
      <c r="H39" s="9">
        <v>0</v>
      </c>
      <c r="I39" s="9">
        <v>0</v>
      </c>
      <c r="J39" s="9">
        <v>0</v>
      </c>
      <c r="K39" s="10"/>
      <c r="L39" s="10"/>
      <c r="M39" s="10"/>
      <c r="N39" s="11" t="s">
        <v>17</v>
      </c>
      <c r="O39" s="12">
        <f t="shared" si="4"/>
        <v>0</v>
      </c>
      <c r="P39" s="12">
        <f t="shared" si="5"/>
        <v>0</v>
      </c>
      <c r="Q39" s="13">
        <f t="shared" si="6"/>
        <v>0</v>
      </c>
      <c r="R39" s="13">
        <f t="shared" si="7"/>
        <v>0</v>
      </c>
    </row>
    <row r="40" spans="2:18" ht="16.5" x14ac:dyDescent="0.25">
      <c r="B40" s="8" t="s">
        <v>128</v>
      </c>
      <c r="C40" s="8" t="s">
        <v>129</v>
      </c>
      <c r="D40" s="8" t="s">
        <v>123</v>
      </c>
      <c r="E40" s="8" t="s">
        <v>103</v>
      </c>
      <c r="F40" s="8" t="s">
        <v>48</v>
      </c>
      <c r="G40" s="8" t="s">
        <v>47</v>
      </c>
      <c r="H40" s="9">
        <v>0</v>
      </c>
      <c r="I40" s="9">
        <v>84592.09</v>
      </c>
      <c r="J40" s="9">
        <v>0</v>
      </c>
      <c r="K40" s="10"/>
      <c r="L40" s="10"/>
      <c r="M40" s="10"/>
      <c r="N40" s="11" t="s">
        <v>17</v>
      </c>
      <c r="O40" s="12">
        <f t="shared" si="4"/>
        <v>0</v>
      </c>
      <c r="P40" s="12">
        <f t="shared" si="5"/>
        <v>0</v>
      </c>
      <c r="Q40" s="13">
        <f t="shared" si="6"/>
        <v>0</v>
      </c>
      <c r="R40" s="13">
        <f t="shared" si="7"/>
        <v>0</v>
      </c>
    </row>
    <row r="41" spans="2:18" ht="16.5" x14ac:dyDescent="0.25">
      <c r="B41" s="8" t="s">
        <v>130</v>
      </c>
      <c r="C41" s="8" t="s">
        <v>131</v>
      </c>
      <c r="D41" s="8" t="s">
        <v>123</v>
      </c>
      <c r="E41" s="8" t="s">
        <v>103</v>
      </c>
      <c r="F41" s="8" t="s">
        <v>48</v>
      </c>
      <c r="G41" s="8" t="s">
        <v>47</v>
      </c>
      <c r="H41" s="9">
        <v>0</v>
      </c>
      <c r="I41" s="9">
        <v>0</v>
      </c>
      <c r="J41" s="9">
        <v>0</v>
      </c>
      <c r="K41" s="10"/>
      <c r="L41" s="10"/>
      <c r="M41" s="10"/>
      <c r="N41" s="11" t="s">
        <v>17</v>
      </c>
      <c r="O41" s="12">
        <f t="shared" si="4"/>
        <v>0</v>
      </c>
      <c r="P41" s="12">
        <f t="shared" si="5"/>
        <v>0</v>
      </c>
      <c r="Q41" s="13">
        <f t="shared" si="6"/>
        <v>0</v>
      </c>
      <c r="R41" s="13">
        <f t="shared" si="7"/>
        <v>0</v>
      </c>
    </row>
    <row r="42" spans="2:18" ht="16.5" x14ac:dyDescent="0.25">
      <c r="B42" s="8" t="s">
        <v>132</v>
      </c>
      <c r="C42" s="8" t="s">
        <v>133</v>
      </c>
      <c r="D42" s="8" t="s">
        <v>123</v>
      </c>
      <c r="E42" s="8" t="s">
        <v>103</v>
      </c>
      <c r="F42" s="8" t="s">
        <v>48</v>
      </c>
      <c r="G42" s="8" t="s">
        <v>47</v>
      </c>
      <c r="H42" s="9">
        <v>0</v>
      </c>
      <c r="I42" s="9">
        <v>0</v>
      </c>
      <c r="J42" s="9">
        <v>0</v>
      </c>
      <c r="K42" s="10"/>
      <c r="L42" s="10"/>
      <c r="M42" s="10"/>
      <c r="N42" s="11" t="s">
        <v>17</v>
      </c>
      <c r="O42" s="12">
        <f t="shared" si="4"/>
        <v>0</v>
      </c>
      <c r="P42" s="12">
        <f t="shared" si="5"/>
        <v>0</v>
      </c>
      <c r="Q42" s="13">
        <f t="shared" si="6"/>
        <v>0</v>
      </c>
      <c r="R42" s="13">
        <f t="shared" si="7"/>
        <v>0</v>
      </c>
    </row>
    <row r="43" spans="2:18" ht="16.5" x14ac:dyDescent="0.25">
      <c r="B43" s="8" t="s">
        <v>134</v>
      </c>
      <c r="C43" s="8" t="s">
        <v>135</v>
      </c>
      <c r="D43" s="8" t="s">
        <v>123</v>
      </c>
      <c r="E43" s="8" t="s">
        <v>103</v>
      </c>
      <c r="F43" s="8" t="s">
        <v>48</v>
      </c>
      <c r="G43" s="8" t="s">
        <v>47</v>
      </c>
      <c r="H43" s="9">
        <v>0</v>
      </c>
      <c r="I43" s="9">
        <v>0</v>
      </c>
      <c r="J43" s="9">
        <v>0</v>
      </c>
      <c r="K43" s="10"/>
      <c r="L43" s="10"/>
      <c r="M43" s="10"/>
      <c r="N43" s="11" t="s">
        <v>17</v>
      </c>
      <c r="O43" s="12">
        <f t="shared" si="4"/>
        <v>0</v>
      </c>
      <c r="P43" s="12">
        <f t="shared" si="5"/>
        <v>0</v>
      </c>
      <c r="Q43" s="13">
        <f t="shared" si="6"/>
        <v>0</v>
      </c>
      <c r="R43" s="13">
        <f t="shared" si="7"/>
        <v>0</v>
      </c>
    </row>
    <row r="44" spans="2:18" ht="16.5" x14ac:dyDescent="0.25">
      <c r="B44" s="8" t="s">
        <v>136</v>
      </c>
      <c r="C44" s="8" t="s">
        <v>137</v>
      </c>
      <c r="D44" s="8" t="s">
        <v>123</v>
      </c>
      <c r="E44" s="8" t="s">
        <v>103</v>
      </c>
      <c r="F44" s="8" t="s">
        <v>48</v>
      </c>
      <c r="G44" s="8" t="s">
        <v>47</v>
      </c>
      <c r="H44" s="9">
        <v>0</v>
      </c>
      <c r="I44" s="9">
        <v>0</v>
      </c>
      <c r="J44" s="9">
        <v>0</v>
      </c>
      <c r="K44" s="10"/>
      <c r="L44" s="10"/>
      <c r="M44" s="10"/>
      <c r="N44" s="11" t="s">
        <v>17</v>
      </c>
      <c r="O44" s="12">
        <f t="shared" si="4"/>
        <v>0</v>
      </c>
      <c r="P44" s="12">
        <f t="shared" si="5"/>
        <v>0</v>
      </c>
      <c r="Q44" s="13">
        <f t="shared" si="6"/>
        <v>0</v>
      </c>
      <c r="R44" s="13">
        <f t="shared" si="7"/>
        <v>0</v>
      </c>
    </row>
    <row r="45" spans="2:18" ht="16.5" x14ac:dyDescent="0.25">
      <c r="B45" s="8" t="s">
        <v>138</v>
      </c>
      <c r="C45" s="8" t="s">
        <v>139</v>
      </c>
      <c r="D45" s="8" t="s">
        <v>123</v>
      </c>
      <c r="E45" s="8" t="s">
        <v>103</v>
      </c>
      <c r="F45" s="8" t="s">
        <v>48</v>
      </c>
      <c r="G45" s="8" t="s">
        <v>47</v>
      </c>
      <c r="H45" s="9">
        <v>0</v>
      </c>
      <c r="I45" s="9">
        <v>0</v>
      </c>
      <c r="J45" s="9">
        <v>0</v>
      </c>
      <c r="K45" s="10"/>
      <c r="L45" s="10"/>
      <c r="M45" s="10"/>
      <c r="N45" s="11" t="s">
        <v>17</v>
      </c>
      <c r="O45" s="12">
        <f t="shared" si="4"/>
        <v>0</v>
      </c>
      <c r="P45" s="12">
        <f t="shared" si="5"/>
        <v>0</v>
      </c>
      <c r="Q45" s="13">
        <f t="shared" si="6"/>
        <v>0</v>
      </c>
      <c r="R45" s="13">
        <f t="shared" si="7"/>
        <v>0</v>
      </c>
    </row>
    <row r="46" spans="2:18" ht="16.5" x14ac:dyDescent="0.25">
      <c r="B46" s="8" t="s">
        <v>140</v>
      </c>
      <c r="C46" s="8" t="s">
        <v>141</v>
      </c>
      <c r="D46" s="8" t="s">
        <v>123</v>
      </c>
      <c r="E46" s="8" t="s">
        <v>103</v>
      </c>
      <c r="F46" s="8" t="s">
        <v>48</v>
      </c>
      <c r="G46" s="8" t="s">
        <v>47</v>
      </c>
      <c r="H46" s="9">
        <v>0</v>
      </c>
      <c r="I46" s="9">
        <v>55741.54</v>
      </c>
      <c r="J46" s="9">
        <v>55678.53</v>
      </c>
      <c r="K46" s="10"/>
      <c r="L46" s="10"/>
      <c r="M46" s="10"/>
      <c r="N46" s="11" t="s">
        <v>17</v>
      </c>
      <c r="O46" s="12">
        <f t="shared" si="4"/>
        <v>0</v>
      </c>
      <c r="P46" s="12">
        <f t="shared" si="5"/>
        <v>0.99886960424846527</v>
      </c>
      <c r="Q46" s="13">
        <f t="shared" si="6"/>
        <v>0</v>
      </c>
      <c r="R46" s="13">
        <f t="shared" si="7"/>
        <v>0</v>
      </c>
    </row>
    <row r="47" spans="2:18" ht="16.5" x14ac:dyDescent="0.25">
      <c r="B47" s="8" t="s">
        <v>142</v>
      </c>
      <c r="C47" s="8" t="s">
        <v>143</v>
      </c>
      <c r="D47" s="8" t="s">
        <v>123</v>
      </c>
      <c r="E47" s="8" t="s">
        <v>103</v>
      </c>
      <c r="F47" s="8" t="s">
        <v>48</v>
      </c>
      <c r="G47" s="8" t="s">
        <v>47</v>
      </c>
      <c r="H47" s="9">
        <v>0</v>
      </c>
      <c r="I47" s="9">
        <v>104521.08</v>
      </c>
      <c r="J47" s="9">
        <v>103593.2</v>
      </c>
      <c r="K47" s="10"/>
      <c r="L47" s="10"/>
      <c r="M47" s="10"/>
      <c r="N47" s="11" t="s">
        <v>17</v>
      </c>
      <c r="O47" s="12">
        <f t="shared" si="4"/>
        <v>0</v>
      </c>
      <c r="P47" s="12">
        <f t="shared" si="5"/>
        <v>0.99112255633026369</v>
      </c>
      <c r="Q47" s="13">
        <f t="shared" si="6"/>
        <v>0</v>
      </c>
      <c r="R47" s="13">
        <f t="shared" si="7"/>
        <v>0</v>
      </c>
    </row>
    <row r="48" spans="2:18" ht="16.5" x14ac:dyDescent="0.25">
      <c r="B48" s="8" t="s">
        <v>144</v>
      </c>
      <c r="C48" s="8" t="s">
        <v>145</v>
      </c>
      <c r="D48" s="8" t="s">
        <v>123</v>
      </c>
      <c r="E48" s="8" t="s">
        <v>103</v>
      </c>
      <c r="F48" s="8" t="s">
        <v>48</v>
      </c>
      <c r="G48" s="8" t="s">
        <v>47</v>
      </c>
      <c r="H48" s="9">
        <v>0</v>
      </c>
      <c r="I48" s="9">
        <v>47333.01</v>
      </c>
      <c r="J48" s="9">
        <v>44748.89</v>
      </c>
      <c r="K48" s="10"/>
      <c r="L48" s="10"/>
      <c r="M48" s="10"/>
      <c r="N48" s="11" t="s">
        <v>17</v>
      </c>
      <c r="O48" s="12">
        <f t="shared" si="4"/>
        <v>0</v>
      </c>
      <c r="P48" s="12">
        <f t="shared" si="5"/>
        <v>0.9454055425589879</v>
      </c>
      <c r="Q48" s="13">
        <f t="shared" si="6"/>
        <v>0</v>
      </c>
      <c r="R48" s="13">
        <f t="shared" si="7"/>
        <v>0</v>
      </c>
    </row>
    <row r="49" spans="2:18" ht="16.5" x14ac:dyDescent="0.25">
      <c r="B49" s="8" t="s">
        <v>146</v>
      </c>
      <c r="C49" s="8" t="s">
        <v>147</v>
      </c>
      <c r="D49" s="8" t="s">
        <v>123</v>
      </c>
      <c r="E49" s="8" t="s">
        <v>103</v>
      </c>
      <c r="F49" s="8" t="s">
        <v>48</v>
      </c>
      <c r="G49" s="8" t="s">
        <v>47</v>
      </c>
      <c r="H49" s="9">
        <v>0</v>
      </c>
      <c r="I49" s="9">
        <v>0</v>
      </c>
      <c r="J49" s="9">
        <v>0</v>
      </c>
      <c r="K49" s="10"/>
      <c r="L49" s="10"/>
      <c r="M49" s="10"/>
      <c r="N49" s="11" t="s">
        <v>17</v>
      </c>
      <c r="O49" s="12">
        <f t="shared" si="4"/>
        <v>0</v>
      </c>
      <c r="P49" s="12">
        <f t="shared" si="5"/>
        <v>0</v>
      </c>
      <c r="Q49" s="13">
        <f t="shared" si="6"/>
        <v>0</v>
      </c>
      <c r="R49" s="13">
        <f t="shared" si="7"/>
        <v>0</v>
      </c>
    </row>
    <row r="50" spans="2:18" ht="16.5" x14ac:dyDescent="0.25">
      <c r="B50" s="8" t="s">
        <v>148</v>
      </c>
      <c r="C50" s="8" t="s">
        <v>149</v>
      </c>
      <c r="D50" s="8" t="s">
        <v>123</v>
      </c>
      <c r="E50" s="8" t="s">
        <v>103</v>
      </c>
      <c r="F50" s="8" t="s">
        <v>48</v>
      </c>
      <c r="G50" s="8" t="s">
        <v>47</v>
      </c>
      <c r="H50" s="9">
        <v>0</v>
      </c>
      <c r="I50" s="9">
        <v>0</v>
      </c>
      <c r="J50" s="9">
        <v>0</v>
      </c>
      <c r="K50" s="10"/>
      <c r="L50" s="10"/>
      <c r="M50" s="10"/>
      <c r="N50" s="11" t="s">
        <v>17</v>
      </c>
      <c r="O50" s="12">
        <f t="shared" si="4"/>
        <v>0</v>
      </c>
      <c r="P50" s="12">
        <f t="shared" si="5"/>
        <v>0</v>
      </c>
      <c r="Q50" s="13">
        <f t="shared" si="6"/>
        <v>0</v>
      </c>
      <c r="R50" s="13">
        <f t="shared" si="7"/>
        <v>0</v>
      </c>
    </row>
    <row r="51" spans="2:18" ht="16.5" x14ac:dyDescent="0.25">
      <c r="B51" s="8" t="s">
        <v>150</v>
      </c>
      <c r="C51" s="8" t="s">
        <v>151</v>
      </c>
      <c r="D51" s="8" t="s">
        <v>123</v>
      </c>
      <c r="E51" s="8" t="s">
        <v>103</v>
      </c>
      <c r="F51" s="8" t="s">
        <v>48</v>
      </c>
      <c r="G51" s="8" t="s">
        <v>47</v>
      </c>
      <c r="H51" s="9">
        <v>0</v>
      </c>
      <c r="I51" s="9">
        <v>0</v>
      </c>
      <c r="J51" s="9">
        <v>0</v>
      </c>
      <c r="K51" s="10"/>
      <c r="L51" s="10"/>
      <c r="M51" s="10"/>
      <c r="N51" s="11" t="s">
        <v>17</v>
      </c>
      <c r="O51" s="12">
        <f t="shared" si="4"/>
        <v>0</v>
      </c>
      <c r="P51" s="12">
        <f t="shared" si="5"/>
        <v>0</v>
      </c>
      <c r="Q51" s="13">
        <f t="shared" si="6"/>
        <v>0</v>
      </c>
      <c r="R51" s="13">
        <f t="shared" si="7"/>
        <v>0</v>
      </c>
    </row>
    <row r="52" spans="2:18" ht="16.5" x14ac:dyDescent="0.25">
      <c r="B52" s="8" t="s">
        <v>152</v>
      </c>
      <c r="C52" s="8" t="s">
        <v>153</v>
      </c>
      <c r="D52" s="8" t="s">
        <v>123</v>
      </c>
      <c r="E52" s="8" t="s">
        <v>103</v>
      </c>
      <c r="F52" s="8" t="s">
        <v>48</v>
      </c>
      <c r="G52" s="8" t="s">
        <v>47</v>
      </c>
      <c r="H52" s="9">
        <v>0</v>
      </c>
      <c r="I52" s="9">
        <v>0</v>
      </c>
      <c r="J52" s="9">
        <v>0</v>
      </c>
      <c r="K52" s="10"/>
      <c r="L52" s="10"/>
      <c r="M52" s="10"/>
      <c r="N52" s="11" t="s">
        <v>17</v>
      </c>
      <c r="O52" s="12">
        <f t="shared" si="4"/>
        <v>0</v>
      </c>
      <c r="P52" s="12">
        <f t="shared" si="5"/>
        <v>0</v>
      </c>
      <c r="Q52" s="13">
        <f t="shared" si="6"/>
        <v>0</v>
      </c>
      <c r="R52" s="13">
        <f t="shared" si="7"/>
        <v>0</v>
      </c>
    </row>
    <row r="53" spans="2:18" ht="16.5" x14ac:dyDescent="0.25">
      <c r="B53" s="8" t="s">
        <v>154</v>
      </c>
      <c r="C53" s="8" t="s">
        <v>155</v>
      </c>
      <c r="D53" s="8" t="s">
        <v>123</v>
      </c>
      <c r="E53" s="8" t="s">
        <v>103</v>
      </c>
      <c r="F53" s="8" t="s">
        <v>48</v>
      </c>
      <c r="G53" s="8" t="s">
        <v>47</v>
      </c>
      <c r="H53" s="9">
        <v>0</v>
      </c>
      <c r="I53" s="9">
        <v>0</v>
      </c>
      <c r="J53" s="9">
        <v>0</v>
      </c>
      <c r="K53" s="10"/>
      <c r="L53" s="10"/>
      <c r="M53" s="10"/>
      <c r="N53" s="11" t="s">
        <v>17</v>
      </c>
      <c r="O53" s="12">
        <f t="shared" si="4"/>
        <v>0</v>
      </c>
      <c r="P53" s="12">
        <f t="shared" si="5"/>
        <v>0</v>
      </c>
      <c r="Q53" s="13">
        <f t="shared" si="6"/>
        <v>0</v>
      </c>
      <c r="R53" s="13">
        <f t="shared" si="7"/>
        <v>0</v>
      </c>
    </row>
    <row r="54" spans="2:18" ht="16.5" x14ac:dyDescent="0.25">
      <c r="B54" s="8" t="s">
        <v>156</v>
      </c>
      <c r="C54" s="8" t="s">
        <v>157</v>
      </c>
      <c r="D54" s="8" t="s">
        <v>123</v>
      </c>
      <c r="E54" s="8" t="s">
        <v>103</v>
      </c>
      <c r="F54" s="8" t="s">
        <v>48</v>
      </c>
      <c r="G54" s="8" t="s">
        <v>47</v>
      </c>
      <c r="H54" s="9">
        <v>0</v>
      </c>
      <c r="I54" s="9">
        <v>0</v>
      </c>
      <c r="J54" s="9">
        <v>0</v>
      </c>
      <c r="K54" s="10"/>
      <c r="L54" s="10"/>
      <c r="M54" s="10"/>
      <c r="N54" s="11" t="s">
        <v>17</v>
      </c>
      <c r="O54" s="12">
        <f t="shared" si="4"/>
        <v>0</v>
      </c>
      <c r="P54" s="12">
        <f t="shared" si="5"/>
        <v>0</v>
      </c>
      <c r="Q54" s="13">
        <f t="shared" si="6"/>
        <v>0</v>
      </c>
      <c r="R54" s="13">
        <f t="shared" si="7"/>
        <v>0</v>
      </c>
    </row>
    <row r="55" spans="2:18" ht="16.5" x14ac:dyDescent="0.25">
      <c r="B55" s="8" t="s">
        <v>158</v>
      </c>
      <c r="C55" s="8" t="s">
        <v>159</v>
      </c>
      <c r="D55" s="8" t="s">
        <v>123</v>
      </c>
      <c r="E55" s="8" t="s">
        <v>103</v>
      </c>
      <c r="F55" s="8" t="s">
        <v>48</v>
      </c>
      <c r="G55" s="8" t="s">
        <v>47</v>
      </c>
      <c r="H55" s="9">
        <v>0</v>
      </c>
      <c r="I55" s="9">
        <v>0</v>
      </c>
      <c r="J55" s="9">
        <v>0</v>
      </c>
      <c r="K55" s="10"/>
      <c r="L55" s="10"/>
      <c r="M55" s="10"/>
      <c r="N55" s="11" t="s">
        <v>17</v>
      </c>
      <c r="O55" s="12">
        <f t="shared" si="4"/>
        <v>0</v>
      </c>
      <c r="P55" s="12">
        <f t="shared" si="5"/>
        <v>0</v>
      </c>
      <c r="Q55" s="13">
        <f t="shared" si="6"/>
        <v>0</v>
      </c>
      <c r="R55" s="13">
        <f t="shared" si="7"/>
        <v>0</v>
      </c>
    </row>
    <row r="56" spans="2:18" ht="16.5" x14ac:dyDescent="0.25">
      <c r="B56" s="8" t="s">
        <v>160</v>
      </c>
      <c r="C56" s="8" t="s">
        <v>161</v>
      </c>
      <c r="D56" s="8" t="s">
        <v>123</v>
      </c>
      <c r="E56" s="8" t="s">
        <v>103</v>
      </c>
      <c r="F56" s="8" t="s">
        <v>48</v>
      </c>
      <c r="G56" s="8" t="s">
        <v>47</v>
      </c>
      <c r="H56" s="9">
        <v>0</v>
      </c>
      <c r="I56" s="9">
        <v>287.77</v>
      </c>
      <c r="J56" s="9">
        <v>0</v>
      </c>
      <c r="K56" s="10"/>
      <c r="L56" s="10"/>
      <c r="M56" s="10"/>
      <c r="N56" s="11" t="s">
        <v>17</v>
      </c>
      <c r="O56" s="12">
        <f t="shared" si="4"/>
        <v>0</v>
      </c>
      <c r="P56" s="12">
        <f t="shared" si="5"/>
        <v>0</v>
      </c>
      <c r="Q56" s="13">
        <f t="shared" si="6"/>
        <v>0</v>
      </c>
      <c r="R56" s="13">
        <f t="shared" si="7"/>
        <v>0</v>
      </c>
    </row>
    <row r="57" spans="2:18" ht="16.5" x14ac:dyDescent="0.25">
      <c r="B57" s="8" t="s">
        <v>162</v>
      </c>
      <c r="C57" s="8" t="s">
        <v>163</v>
      </c>
      <c r="D57" s="8" t="s">
        <v>123</v>
      </c>
      <c r="E57" s="8" t="s">
        <v>103</v>
      </c>
      <c r="F57" s="8" t="s">
        <v>48</v>
      </c>
      <c r="G57" s="8" t="s">
        <v>47</v>
      </c>
      <c r="H57" s="9">
        <v>0</v>
      </c>
      <c r="I57" s="9">
        <v>396409.11</v>
      </c>
      <c r="J57" s="9">
        <v>0</v>
      </c>
      <c r="K57" s="10"/>
      <c r="L57" s="10"/>
      <c r="M57" s="10"/>
      <c r="N57" s="11" t="s">
        <v>17</v>
      </c>
      <c r="O57" s="12">
        <f t="shared" si="4"/>
        <v>0</v>
      </c>
      <c r="P57" s="12">
        <f t="shared" si="5"/>
        <v>0</v>
      </c>
      <c r="Q57" s="13">
        <f t="shared" si="6"/>
        <v>0</v>
      </c>
      <c r="R57" s="13">
        <f t="shared" si="7"/>
        <v>0</v>
      </c>
    </row>
    <row r="58" spans="2:18" ht="16.5" x14ac:dyDescent="0.25">
      <c r="B58" s="8" t="s">
        <v>164</v>
      </c>
      <c r="C58" s="8" t="s">
        <v>165</v>
      </c>
      <c r="D58" s="8" t="s">
        <v>123</v>
      </c>
      <c r="E58" s="8" t="s">
        <v>103</v>
      </c>
      <c r="F58" s="8" t="s">
        <v>48</v>
      </c>
      <c r="G58" s="8" t="s">
        <v>47</v>
      </c>
      <c r="H58" s="9">
        <v>0</v>
      </c>
      <c r="I58" s="9">
        <v>494749.27</v>
      </c>
      <c r="J58" s="9">
        <v>0</v>
      </c>
      <c r="K58" s="10"/>
      <c r="L58" s="10"/>
      <c r="M58" s="10"/>
      <c r="N58" s="11" t="s">
        <v>17</v>
      </c>
      <c r="O58" s="12">
        <f t="shared" si="4"/>
        <v>0</v>
      </c>
      <c r="P58" s="12">
        <f t="shared" si="5"/>
        <v>0</v>
      </c>
      <c r="Q58" s="13">
        <f t="shared" si="6"/>
        <v>0</v>
      </c>
      <c r="R58" s="13">
        <f t="shared" si="7"/>
        <v>0</v>
      </c>
    </row>
    <row r="59" spans="2:18" ht="16.5" x14ac:dyDescent="0.25">
      <c r="B59" s="8" t="s">
        <v>166</v>
      </c>
      <c r="C59" s="8" t="s">
        <v>167</v>
      </c>
      <c r="D59" s="8" t="s">
        <v>123</v>
      </c>
      <c r="E59" s="8" t="s">
        <v>103</v>
      </c>
      <c r="F59" s="8" t="s">
        <v>48</v>
      </c>
      <c r="G59" s="8" t="s">
        <v>47</v>
      </c>
      <c r="H59" s="9">
        <v>0</v>
      </c>
      <c r="I59" s="9">
        <v>56368.12</v>
      </c>
      <c r="J59" s="9">
        <v>0</v>
      </c>
      <c r="K59" s="10"/>
      <c r="L59" s="10"/>
      <c r="M59" s="10"/>
      <c r="N59" s="11" t="s">
        <v>17</v>
      </c>
      <c r="O59" s="12">
        <f t="shared" si="4"/>
        <v>0</v>
      </c>
      <c r="P59" s="12">
        <f t="shared" si="5"/>
        <v>0</v>
      </c>
      <c r="Q59" s="13">
        <f t="shared" si="6"/>
        <v>0</v>
      </c>
      <c r="R59" s="13">
        <f t="shared" si="7"/>
        <v>0</v>
      </c>
    </row>
    <row r="60" spans="2:18" ht="16.5" x14ac:dyDescent="0.25">
      <c r="B60" s="8" t="s">
        <v>168</v>
      </c>
      <c r="C60" s="8" t="s">
        <v>169</v>
      </c>
      <c r="D60" s="8" t="s">
        <v>123</v>
      </c>
      <c r="E60" s="8" t="s">
        <v>103</v>
      </c>
      <c r="F60" s="8" t="s">
        <v>48</v>
      </c>
      <c r="G60" s="8" t="s">
        <v>47</v>
      </c>
      <c r="H60" s="9">
        <v>0</v>
      </c>
      <c r="I60" s="9">
        <v>2095670.06</v>
      </c>
      <c r="J60" s="9">
        <v>1910695.27</v>
      </c>
      <c r="K60" s="10"/>
      <c r="L60" s="10"/>
      <c r="M60" s="10"/>
      <c r="N60" s="11" t="s">
        <v>17</v>
      </c>
      <c r="O60" s="12">
        <f t="shared" si="4"/>
        <v>0</v>
      </c>
      <c r="P60" s="12">
        <f t="shared" si="5"/>
        <v>0.91173477470017394</v>
      </c>
      <c r="Q60" s="13">
        <f t="shared" si="6"/>
        <v>0</v>
      </c>
      <c r="R60" s="13">
        <f t="shared" si="7"/>
        <v>0</v>
      </c>
    </row>
    <row r="61" spans="2:18" ht="16.5" x14ac:dyDescent="0.25">
      <c r="B61" s="8" t="s">
        <v>170</v>
      </c>
      <c r="C61" s="8" t="s">
        <v>171</v>
      </c>
      <c r="D61" s="8" t="s">
        <v>123</v>
      </c>
      <c r="E61" s="8" t="s">
        <v>103</v>
      </c>
      <c r="F61" s="8" t="s">
        <v>48</v>
      </c>
      <c r="G61" s="8" t="s">
        <v>47</v>
      </c>
      <c r="H61" s="9">
        <v>0</v>
      </c>
      <c r="I61" s="9">
        <v>1756157.74</v>
      </c>
      <c r="J61" s="9">
        <v>0</v>
      </c>
      <c r="K61" s="10"/>
      <c r="L61" s="10"/>
      <c r="M61" s="10"/>
      <c r="N61" s="11" t="s">
        <v>17</v>
      </c>
      <c r="O61" s="12">
        <f t="shared" si="4"/>
        <v>0</v>
      </c>
      <c r="P61" s="12">
        <f t="shared" si="5"/>
        <v>0</v>
      </c>
      <c r="Q61" s="13">
        <f t="shared" si="6"/>
        <v>0</v>
      </c>
      <c r="R61" s="13">
        <f t="shared" si="7"/>
        <v>0</v>
      </c>
    </row>
    <row r="62" spans="2:18" ht="16.5" x14ac:dyDescent="0.25">
      <c r="B62" s="8" t="s">
        <v>172</v>
      </c>
      <c r="C62" s="8" t="s">
        <v>173</v>
      </c>
      <c r="D62" s="8" t="s">
        <v>123</v>
      </c>
      <c r="E62" s="8" t="s">
        <v>103</v>
      </c>
      <c r="F62" s="8" t="s">
        <v>48</v>
      </c>
      <c r="G62" s="8" t="s">
        <v>47</v>
      </c>
      <c r="H62" s="9">
        <v>0</v>
      </c>
      <c r="I62" s="9">
        <v>1401442.38</v>
      </c>
      <c r="J62" s="9">
        <v>263326.71999999997</v>
      </c>
      <c r="K62" s="10"/>
      <c r="L62" s="10"/>
      <c r="M62" s="10"/>
      <c r="N62" s="11" t="s">
        <v>17</v>
      </c>
      <c r="O62" s="12">
        <f t="shared" si="4"/>
        <v>0</v>
      </c>
      <c r="P62" s="12">
        <f t="shared" si="5"/>
        <v>0.18789692944778794</v>
      </c>
      <c r="Q62" s="13">
        <f t="shared" si="6"/>
        <v>0</v>
      </c>
      <c r="R62" s="13">
        <f t="shared" si="7"/>
        <v>0</v>
      </c>
    </row>
    <row r="63" spans="2:18" ht="24.75" x14ac:dyDescent="0.25">
      <c r="B63" s="8" t="s">
        <v>174</v>
      </c>
      <c r="C63" s="8" t="s">
        <v>175</v>
      </c>
      <c r="D63" s="8" t="s">
        <v>123</v>
      </c>
      <c r="E63" s="8" t="s">
        <v>103</v>
      </c>
      <c r="F63" s="8" t="s">
        <v>48</v>
      </c>
      <c r="G63" s="8" t="s">
        <v>47</v>
      </c>
      <c r="H63" s="9">
        <v>0</v>
      </c>
      <c r="I63" s="9">
        <v>939222.94</v>
      </c>
      <c r="J63" s="9">
        <v>0</v>
      </c>
      <c r="K63" s="10"/>
      <c r="L63" s="10"/>
      <c r="M63" s="10"/>
      <c r="N63" s="11" t="s">
        <v>17</v>
      </c>
      <c r="O63" s="12">
        <f t="shared" si="4"/>
        <v>0</v>
      </c>
      <c r="P63" s="12">
        <f t="shared" si="5"/>
        <v>0</v>
      </c>
      <c r="Q63" s="13">
        <f t="shared" si="6"/>
        <v>0</v>
      </c>
      <c r="R63" s="13">
        <f t="shared" si="7"/>
        <v>0</v>
      </c>
    </row>
    <row r="64" spans="2:18" ht="16.5" x14ac:dyDescent="0.25">
      <c r="B64" s="8" t="s">
        <v>176</v>
      </c>
      <c r="C64" s="8" t="s">
        <v>177</v>
      </c>
      <c r="D64" s="8" t="s">
        <v>123</v>
      </c>
      <c r="E64" s="8" t="s">
        <v>103</v>
      </c>
      <c r="F64" s="8" t="s">
        <v>48</v>
      </c>
      <c r="G64" s="8" t="s">
        <v>47</v>
      </c>
      <c r="H64" s="9">
        <v>0</v>
      </c>
      <c r="I64" s="9">
        <v>856206.28</v>
      </c>
      <c r="J64" s="9">
        <v>134527.10999999999</v>
      </c>
      <c r="K64" s="10"/>
      <c r="L64" s="10"/>
      <c r="M64" s="10"/>
      <c r="N64" s="11" t="s">
        <v>17</v>
      </c>
      <c r="O64" s="12">
        <f t="shared" si="4"/>
        <v>0</v>
      </c>
      <c r="P64" s="12">
        <f t="shared" si="5"/>
        <v>0.15711997580769904</v>
      </c>
      <c r="Q64" s="13">
        <f t="shared" si="6"/>
        <v>0</v>
      </c>
      <c r="R64" s="13">
        <f t="shared" si="7"/>
        <v>0</v>
      </c>
    </row>
    <row r="65" spans="2:18" ht="16.5" x14ac:dyDescent="0.25">
      <c r="B65" s="8" t="s">
        <v>178</v>
      </c>
      <c r="C65" s="8" t="s">
        <v>179</v>
      </c>
      <c r="D65" s="8" t="s">
        <v>123</v>
      </c>
      <c r="E65" s="8" t="s">
        <v>103</v>
      </c>
      <c r="F65" s="8" t="s">
        <v>48</v>
      </c>
      <c r="G65" s="8" t="s">
        <v>47</v>
      </c>
      <c r="H65" s="9">
        <v>0</v>
      </c>
      <c r="I65" s="9">
        <v>1875419.3</v>
      </c>
      <c r="J65" s="9">
        <v>0</v>
      </c>
      <c r="K65" s="10"/>
      <c r="L65" s="10"/>
      <c r="M65" s="10"/>
      <c r="N65" s="11" t="s">
        <v>17</v>
      </c>
      <c r="O65" s="12">
        <f t="shared" si="4"/>
        <v>0</v>
      </c>
      <c r="P65" s="12">
        <f t="shared" si="5"/>
        <v>0</v>
      </c>
      <c r="Q65" s="13">
        <f t="shared" si="6"/>
        <v>0</v>
      </c>
      <c r="R65" s="13">
        <f t="shared" si="7"/>
        <v>0</v>
      </c>
    </row>
    <row r="66" spans="2:18" ht="16.5" x14ac:dyDescent="0.25">
      <c r="B66" s="8" t="s">
        <v>180</v>
      </c>
      <c r="C66" s="8" t="s">
        <v>181</v>
      </c>
      <c r="D66" s="8" t="s">
        <v>123</v>
      </c>
      <c r="E66" s="8" t="s">
        <v>103</v>
      </c>
      <c r="F66" s="8" t="s">
        <v>48</v>
      </c>
      <c r="G66" s="8" t="s">
        <v>47</v>
      </c>
      <c r="H66" s="9">
        <v>0</v>
      </c>
      <c r="I66" s="9">
        <v>1699143.63</v>
      </c>
      <c r="J66" s="9">
        <v>1302458.6399999999</v>
      </c>
      <c r="K66" s="10"/>
      <c r="L66" s="10"/>
      <c r="M66" s="10"/>
      <c r="N66" s="11" t="s">
        <v>17</v>
      </c>
      <c r="O66" s="12">
        <f t="shared" si="4"/>
        <v>0</v>
      </c>
      <c r="P66" s="12">
        <f t="shared" si="5"/>
        <v>0.76653828258179679</v>
      </c>
      <c r="Q66" s="13">
        <f t="shared" si="6"/>
        <v>0</v>
      </c>
      <c r="R66" s="13">
        <f t="shared" si="7"/>
        <v>0</v>
      </c>
    </row>
    <row r="67" spans="2:18" ht="16.5" x14ac:dyDescent="0.25">
      <c r="B67" s="8" t="s">
        <v>182</v>
      </c>
      <c r="C67" s="8" t="s">
        <v>183</v>
      </c>
      <c r="D67" s="8" t="s">
        <v>123</v>
      </c>
      <c r="E67" s="8" t="s">
        <v>103</v>
      </c>
      <c r="F67" s="8" t="s">
        <v>48</v>
      </c>
      <c r="G67" s="8" t="s">
        <v>47</v>
      </c>
      <c r="H67" s="9">
        <v>0</v>
      </c>
      <c r="I67" s="9">
        <v>54659.55</v>
      </c>
      <c r="J67" s="9">
        <v>0</v>
      </c>
      <c r="K67" s="10"/>
      <c r="L67" s="10"/>
      <c r="M67" s="10"/>
      <c r="N67" s="11" t="s">
        <v>17</v>
      </c>
      <c r="O67" s="12">
        <f t="shared" si="4"/>
        <v>0</v>
      </c>
      <c r="P67" s="12">
        <f t="shared" si="5"/>
        <v>0</v>
      </c>
      <c r="Q67" s="13">
        <f t="shared" si="6"/>
        <v>0</v>
      </c>
      <c r="R67" s="13">
        <f t="shared" si="7"/>
        <v>0</v>
      </c>
    </row>
    <row r="68" spans="2:18" ht="16.5" x14ac:dyDescent="0.25">
      <c r="B68" s="8" t="s">
        <v>184</v>
      </c>
      <c r="C68" s="8" t="s">
        <v>185</v>
      </c>
      <c r="D68" s="8" t="s">
        <v>123</v>
      </c>
      <c r="E68" s="8" t="s">
        <v>103</v>
      </c>
      <c r="F68" s="8" t="s">
        <v>48</v>
      </c>
      <c r="G68" s="8" t="s">
        <v>47</v>
      </c>
      <c r="H68" s="9">
        <v>0</v>
      </c>
      <c r="I68" s="9">
        <v>2378095.04</v>
      </c>
      <c r="J68" s="9">
        <v>391489.28000000003</v>
      </c>
      <c r="K68" s="10"/>
      <c r="L68" s="10"/>
      <c r="M68" s="10"/>
      <c r="N68" s="11" t="s">
        <v>17</v>
      </c>
      <c r="O68" s="12">
        <f t="shared" ref="O68:O99" si="8">IF(H68&gt;0,J68/H68,0)</f>
        <v>0</v>
      </c>
      <c r="P68" s="12">
        <f t="shared" ref="P68:P99" si="9">IF(I68&gt;0,J68/I68,0)</f>
        <v>0.1646230589673994</v>
      </c>
      <c r="Q68" s="13">
        <f t="shared" ref="Q68:Q99" si="10">IF(K68=0,0,M68/K68)</f>
        <v>0</v>
      </c>
      <c r="R68" s="13">
        <f t="shared" ref="R68:R99" si="11">IF(M68=0,0,M68/L68)</f>
        <v>0</v>
      </c>
    </row>
    <row r="69" spans="2:18" ht="16.5" x14ac:dyDescent="0.25">
      <c r="B69" s="8" t="s">
        <v>186</v>
      </c>
      <c r="C69" s="8" t="s">
        <v>187</v>
      </c>
      <c r="D69" s="8" t="s">
        <v>123</v>
      </c>
      <c r="E69" s="8" t="s">
        <v>103</v>
      </c>
      <c r="F69" s="8" t="s">
        <v>48</v>
      </c>
      <c r="G69" s="8" t="s">
        <v>47</v>
      </c>
      <c r="H69" s="9">
        <v>0</v>
      </c>
      <c r="I69" s="9">
        <v>692308.81</v>
      </c>
      <c r="J69" s="9">
        <v>0</v>
      </c>
      <c r="K69" s="10"/>
      <c r="L69" s="10"/>
      <c r="M69" s="10"/>
      <c r="N69" s="11" t="s">
        <v>17</v>
      </c>
      <c r="O69" s="12">
        <f t="shared" si="8"/>
        <v>0</v>
      </c>
      <c r="P69" s="12">
        <f t="shared" si="9"/>
        <v>0</v>
      </c>
      <c r="Q69" s="13">
        <f t="shared" si="10"/>
        <v>0</v>
      </c>
      <c r="R69" s="13">
        <f t="shared" si="11"/>
        <v>0</v>
      </c>
    </row>
    <row r="70" spans="2:18" ht="24.75" x14ac:dyDescent="0.25">
      <c r="B70" s="8" t="s">
        <v>188</v>
      </c>
      <c r="C70" s="8" t="s">
        <v>189</v>
      </c>
      <c r="D70" s="8" t="s">
        <v>123</v>
      </c>
      <c r="E70" s="8" t="s">
        <v>103</v>
      </c>
      <c r="F70" s="8" t="s">
        <v>48</v>
      </c>
      <c r="G70" s="8" t="s">
        <v>47</v>
      </c>
      <c r="H70" s="9">
        <v>0</v>
      </c>
      <c r="I70" s="9">
        <v>0</v>
      </c>
      <c r="J70" s="9">
        <v>0</v>
      </c>
      <c r="K70" s="10"/>
      <c r="L70" s="10"/>
      <c r="M70" s="10"/>
      <c r="N70" s="11" t="s">
        <v>17</v>
      </c>
      <c r="O70" s="12">
        <f t="shared" si="8"/>
        <v>0</v>
      </c>
      <c r="P70" s="12">
        <f t="shared" si="9"/>
        <v>0</v>
      </c>
      <c r="Q70" s="13">
        <f t="shared" si="10"/>
        <v>0</v>
      </c>
      <c r="R70" s="13">
        <f t="shared" si="11"/>
        <v>0</v>
      </c>
    </row>
    <row r="71" spans="2:18" ht="16.5" x14ac:dyDescent="0.25">
      <c r="B71" s="8" t="s">
        <v>190</v>
      </c>
      <c r="C71" s="8" t="s">
        <v>191</v>
      </c>
      <c r="D71" s="8" t="s">
        <v>123</v>
      </c>
      <c r="E71" s="8" t="s">
        <v>103</v>
      </c>
      <c r="F71" s="8" t="s">
        <v>48</v>
      </c>
      <c r="G71" s="8" t="s">
        <v>47</v>
      </c>
      <c r="H71" s="9">
        <v>0</v>
      </c>
      <c r="I71" s="9">
        <v>0</v>
      </c>
      <c r="J71" s="9">
        <v>0</v>
      </c>
      <c r="K71" s="10"/>
      <c r="L71" s="10"/>
      <c r="M71" s="10"/>
      <c r="N71" s="11" t="s">
        <v>17</v>
      </c>
      <c r="O71" s="12">
        <f t="shared" si="8"/>
        <v>0</v>
      </c>
      <c r="P71" s="12">
        <f t="shared" si="9"/>
        <v>0</v>
      </c>
      <c r="Q71" s="13">
        <f t="shared" si="10"/>
        <v>0</v>
      </c>
      <c r="R71" s="13">
        <f t="shared" si="11"/>
        <v>0</v>
      </c>
    </row>
    <row r="72" spans="2:18" ht="16.5" x14ac:dyDescent="0.25">
      <c r="B72" s="8" t="s">
        <v>192</v>
      </c>
      <c r="C72" s="8" t="s">
        <v>193</v>
      </c>
      <c r="D72" s="8" t="s">
        <v>123</v>
      </c>
      <c r="E72" s="8" t="s">
        <v>103</v>
      </c>
      <c r="F72" s="8" t="s">
        <v>48</v>
      </c>
      <c r="G72" s="8" t="s">
        <v>47</v>
      </c>
      <c r="H72" s="9">
        <v>0</v>
      </c>
      <c r="I72" s="9">
        <v>0</v>
      </c>
      <c r="J72" s="9">
        <v>0</v>
      </c>
      <c r="K72" s="10"/>
      <c r="L72" s="10"/>
      <c r="M72" s="10"/>
      <c r="N72" s="11" t="s">
        <v>17</v>
      </c>
      <c r="O72" s="12">
        <f t="shared" si="8"/>
        <v>0</v>
      </c>
      <c r="P72" s="12">
        <f t="shared" si="9"/>
        <v>0</v>
      </c>
      <c r="Q72" s="13">
        <f t="shared" si="10"/>
        <v>0</v>
      </c>
      <c r="R72" s="13">
        <f t="shared" si="11"/>
        <v>0</v>
      </c>
    </row>
    <row r="73" spans="2:18" ht="24.75" x14ac:dyDescent="0.25">
      <c r="B73" s="8" t="s">
        <v>194</v>
      </c>
      <c r="C73" s="8" t="s">
        <v>195</v>
      </c>
      <c r="D73" s="8" t="s">
        <v>123</v>
      </c>
      <c r="E73" s="8" t="s">
        <v>103</v>
      </c>
      <c r="F73" s="8" t="s">
        <v>48</v>
      </c>
      <c r="G73" s="8" t="s">
        <v>47</v>
      </c>
      <c r="H73" s="9">
        <v>0</v>
      </c>
      <c r="I73" s="9">
        <v>0</v>
      </c>
      <c r="J73" s="9">
        <v>0</v>
      </c>
      <c r="K73" s="10"/>
      <c r="L73" s="10"/>
      <c r="M73" s="10"/>
      <c r="N73" s="11" t="s">
        <v>17</v>
      </c>
      <c r="O73" s="12">
        <f t="shared" si="8"/>
        <v>0</v>
      </c>
      <c r="P73" s="12">
        <f t="shared" si="9"/>
        <v>0</v>
      </c>
      <c r="Q73" s="13">
        <f t="shared" si="10"/>
        <v>0</v>
      </c>
      <c r="R73" s="13">
        <f t="shared" si="11"/>
        <v>0</v>
      </c>
    </row>
    <row r="74" spans="2:18" ht="24.75" x14ac:dyDescent="0.25">
      <c r="B74" s="8" t="s">
        <v>196</v>
      </c>
      <c r="C74" s="8" t="s">
        <v>197</v>
      </c>
      <c r="D74" s="8" t="s">
        <v>123</v>
      </c>
      <c r="E74" s="8" t="s">
        <v>103</v>
      </c>
      <c r="F74" s="8" t="s">
        <v>48</v>
      </c>
      <c r="G74" s="8" t="s">
        <v>47</v>
      </c>
      <c r="H74" s="9">
        <v>0</v>
      </c>
      <c r="I74" s="9">
        <v>0</v>
      </c>
      <c r="J74" s="9">
        <v>0</v>
      </c>
      <c r="K74" s="10"/>
      <c r="L74" s="10"/>
      <c r="M74" s="10"/>
      <c r="N74" s="11" t="s">
        <v>17</v>
      </c>
      <c r="O74" s="12">
        <f t="shared" si="8"/>
        <v>0</v>
      </c>
      <c r="P74" s="12">
        <f t="shared" si="9"/>
        <v>0</v>
      </c>
      <c r="Q74" s="13">
        <f t="shared" si="10"/>
        <v>0</v>
      </c>
      <c r="R74" s="13">
        <f t="shared" si="11"/>
        <v>0</v>
      </c>
    </row>
    <row r="75" spans="2:18" ht="16.5" x14ac:dyDescent="0.25">
      <c r="B75" s="8" t="s">
        <v>198</v>
      </c>
      <c r="C75" s="8" t="s">
        <v>181</v>
      </c>
      <c r="D75" s="8" t="s">
        <v>123</v>
      </c>
      <c r="E75" s="8" t="s">
        <v>103</v>
      </c>
      <c r="F75" s="8" t="s">
        <v>48</v>
      </c>
      <c r="G75" s="8" t="s">
        <v>47</v>
      </c>
      <c r="H75" s="9">
        <v>0</v>
      </c>
      <c r="I75" s="9">
        <v>0</v>
      </c>
      <c r="J75" s="9">
        <v>0</v>
      </c>
      <c r="K75" s="10"/>
      <c r="L75" s="10"/>
      <c r="M75" s="10"/>
      <c r="N75" s="11" t="s">
        <v>17</v>
      </c>
      <c r="O75" s="12">
        <f t="shared" si="8"/>
        <v>0</v>
      </c>
      <c r="P75" s="12">
        <f t="shared" si="9"/>
        <v>0</v>
      </c>
      <c r="Q75" s="13">
        <f t="shared" si="10"/>
        <v>0</v>
      </c>
      <c r="R75" s="13">
        <f t="shared" si="11"/>
        <v>0</v>
      </c>
    </row>
    <row r="76" spans="2:18" ht="16.5" x14ac:dyDescent="0.25">
      <c r="B76" s="8" t="s">
        <v>199</v>
      </c>
      <c r="C76" s="8" t="s">
        <v>200</v>
      </c>
      <c r="D76" s="8" t="s">
        <v>123</v>
      </c>
      <c r="E76" s="8" t="s">
        <v>103</v>
      </c>
      <c r="F76" s="8" t="s">
        <v>48</v>
      </c>
      <c r="G76" s="8" t="s">
        <v>47</v>
      </c>
      <c r="H76" s="9">
        <v>0</v>
      </c>
      <c r="I76" s="9">
        <v>1742782.6</v>
      </c>
      <c r="J76" s="9">
        <v>0</v>
      </c>
      <c r="K76" s="10"/>
      <c r="L76" s="10"/>
      <c r="M76" s="10"/>
      <c r="N76" s="11" t="s">
        <v>17</v>
      </c>
      <c r="O76" s="12">
        <f t="shared" si="8"/>
        <v>0</v>
      </c>
      <c r="P76" s="12">
        <f t="shared" si="9"/>
        <v>0</v>
      </c>
      <c r="Q76" s="13">
        <f t="shared" si="10"/>
        <v>0</v>
      </c>
      <c r="R76" s="13">
        <f t="shared" si="11"/>
        <v>0</v>
      </c>
    </row>
    <row r="77" spans="2:18" ht="16.5" x14ac:dyDescent="0.25">
      <c r="B77" s="8" t="s">
        <v>201</v>
      </c>
      <c r="C77" s="8" t="s">
        <v>185</v>
      </c>
      <c r="D77" s="8" t="s">
        <v>123</v>
      </c>
      <c r="E77" s="8" t="s">
        <v>103</v>
      </c>
      <c r="F77" s="8" t="s">
        <v>48</v>
      </c>
      <c r="G77" s="8" t="s">
        <v>47</v>
      </c>
      <c r="H77" s="9">
        <v>0</v>
      </c>
      <c r="I77" s="9">
        <v>0</v>
      </c>
      <c r="J77" s="9">
        <v>0</v>
      </c>
      <c r="K77" s="10"/>
      <c r="L77" s="10"/>
      <c r="M77" s="10"/>
      <c r="N77" s="11" t="s">
        <v>17</v>
      </c>
      <c r="O77" s="12">
        <f t="shared" si="8"/>
        <v>0</v>
      </c>
      <c r="P77" s="12">
        <f t="shared" si="9"/>
        <v>0</v>
      </c>
      <c r="Q77" s="13">
        <f t="shared" si="10"/>
        <v>0</v>
      </c>
      <c r="R77" s="13">
        <f t="shared" si="11"/>
        <v>0</v>
      </c>
    </row>
    <row r="78" spans="2:18" ht="16.5" x14ac:dyDescent="0.25">
      <c r="B78" s="8" t="s">
        <v>202</v>
      </c>
      <c r="C78" s="8" t="s">
        <v>203</v>
      </c>
      <c r="D78" s="8" t="s">
        <v>123</v>
      </c>
      <c r="E78" s="8" t="s">
        <v>103</v>
      </c>
      <c r="F78" s="8" t="s">
        <v>48</v>
      </c>
      <c r="G78" s="8" t="s">
        <v>47</v>
      </c>
      <c r="H78" s="9">
        <v>0</v>
      </c>
      <c r="I78" s="9">
        <v>141147.60999999999</v>
      </c>
      <c r="J78" s="9">
        <v>0</v>
      </c>
      <c r="K78" s="10"/>
      <c r="L78" s="10"/>
      <c r="M78" s="10"/>
      <c r="N78" s="11" t="s">
        <v>17</v>
      </c>
      <c r="O78" s="12">
        <f t="shared" si="8"/>
        <v>0</v>
      </c>
      <c r="P78" s="12">
        <f t="shared" si="9"/>
        <v>0</v>
      </c>
      <c r="Q78" s="13">
        <f t="shared" si="10"/>
        <v>0</v>
      </c>
      <c r="R78" s="13">
        <f t="shared" si="11"/>
        <v>0</v>
      </c>
    </row>
    <row r="79" spans="2:18" ht="16.5" x14ac:dyDescent="0.25">
      <c r="B79" s="8" t="s">
        <v>204</v>
      </c>
      <c r="C79" s="8" t="s">
        <v>205</v>
      </c>
      <c r="D79" s="8" t="s">
        <v>123</v>
      </c>
      <c r="E79" s="8" t="s">
        <v>103</v>
      </c>
      <c r="F79" s="8" t="s">
        <v>48</v>
      </c>
      <c r="G79" s="8" t="s">
        <v>47</v>
      </c>
      <c r="H79" s="9">
        <v>0</v>
      </c>
      <c r="I79" s="9">
        <v>250000</v>
      </c>
      <c r="J79" s="9">
        <v>0</v>
      </c>
      <c r="K79" s="10"/>
      <c r="L79" s="10"/>
      <c r="M79" s="10"/>
      <c r="N79" s="11" t="s">
        <v>17</v>
      </c>
      <c r="O79" s="12">
        <f t="shared" si="8"/>
        <v>0</v>
      </c>
      <c r="P79" s="12">
        <f t="shared" si="9"/>
        <v>0</v>
      </c>
      <c r="Q79" s="13">
        <f t="shared" si="10"/>
        <v>0</v>
      </c>
      <c r="R79" s="13">
        <f t="shared" si="11"/>
        <v>0</v>
      </c>
    </row>
    <row r="80" spans="2:18" ht="16.5" x14ac:dyDescent="0.25">
      <c r="B80" s="8" t="s">
        <v>206</v>
      </c>
      <c r="C80" s="8" t="s">
        <v>207</v>
      </c>
      <c r="D80" s="8" t="s">
        <v>123</v>
      </c>
      <c r="E80" s="8" t="s">
        <v>103</v>
      </c>
      <c r="F80" s="8" t="s">
        <v>48</v>
      </c>
      <c r="G80" s="8" t="s">
        <v>47</v>
      </c>
      <c r="H80" s="9">
        <v>0</v>
      </c>
      <c r="I80" s="9">
        <v>0</v>
      </c>
      <c r="J80" s="9">
        <v>0</v>
      </c>
      <c r="K80" s="10"/>
      <c r="L80" s="10"/>
      <c r="M80" s="10"/>
      <c r="N80" s="11" t="s">
        <v>17</v>
      </c>
      <c r="O80" s="12">
        <f t="shared" si="8"/>
        <v>0</v>
      </c>
      <c r="P80" s="12">
        <f t="shared" si="9"/>
        <v>0</v>
      </c>
      <c r="Q80" s="13">
        <f t="shared" si="10"/>
        <v>0</v>
      </c>
      <c r="R80" s="13">
        <f t="shared" si="11"/>
        <v>0</v>
      </c>
    </row>
    <row r="81" spans="2:18" ht="16.5" x14ac:dyDescent="0.25">
      <c r="B81" s="8" t="s">
        <v>208</v>
      </c>
      <c r="C81" s="8" t="s">
        <v>209</v>
      </c>
      <c r="D81" s="8" t="s">
        <v>123</v>
      </c>
      <c r="E81" s="8" t="s">
        <v>103</v>
      </c>
      <c r="F81" s="8" t="s">
        <v>48</v>
      </c>
      <c r="G81" s="8" t="s">
        <v>47</v>
      </c>
      <c r="H81" s="9">
        <v>0</v>
      </c>
      <c r="I81" s="9">
        <v>0</v>
      </c>
      <c r="J81" s="9">
        <v>0</v>
      </c>
      <c r="K81" s="10"/>
      <c r="L81" s="10"/>
      <c r="M81" s="10"/>
      <c r="N81" s="11" t="s">
        <v>17</v>
      </c>
      <c r="O81" s="12">
        <f t="shared" si="8"/>
        <v>0</v>
      </c>
      <c r="P81" s="12">
        <f t="shared" si="9"/>
        <v>0</v>
      </c>
      <c r="Q81" s="13">
        <f t="shared" si="10"/>
        <v>0</v>
      </c>
      <c r="R81" s="13">
        <f t="shared" si="11"/>
        <v>0</v>
      </c>
    </row>
    <row r="82" spans="2:18" ht="16.5" x14ac:dyDescent="0.25">
      <c r="B82" s="8" t="s">
        <v>210</v>
      </c>
      <c r="C82" s="8" t="s">
        <v>211</v>
      </c>
      <c r="D82" s="8" t="s">
        <v>123</v>
      </c>
      <c r="E82" s="8" t="s">
        <v>103</v>
      </c>
      <c r="F82" s="8" t="s">
        <v>48</v>
      </c>
      <c r="G82" s="8" t="s">
        <v>47</v>
      </c>
      <c r="H82" s="9">
        <v>0</v>
      </c>
      <c r="I82" s="9">
        <v>0</v>
      </c>
      <c r="J82" s="9">
        <v>0</v>
      </c>
      <c r="K82" s="10"/>
      <c r="L82" s="10"/>
      <c r="M82" s="10"/>
      <c r="N82" s="11" t="s">
        <v>17</v>
      </c>
      <c r="O82" s="12">
        <f t="shared" si="8"/>
        <v>0</v>
      </c>
      <c r="P82" s="12">
        <f t="shared" si="9"/>
        <v>0</v>
      </c>
      <c r="Q82" s="13">
        <f t="shared" si="10"/>
        <v>0</v>
      </c>
      <c r="R82" s="13">
        <f t="shared" si="11"/>
        <v>0</v>
      </c>
    </row>
    <row r="83" spans="2:18" ht="24.75" x14ac:dyDescent="0.25">
      <c r="B83" s="8" t="s">
        <v>212</v>
      </c>
      <c r="C83" s="8" t="s">
        <v>195</v>
      </c>
      <c r="D83" s="8" t="s">
        <v>123</v>
      </c>
      <c r="E83" s="8" t="s">
        <v>103</v>
      </c>
      <c r="F83" s="8" t="s">
        <v>48</v>
      </c>
      <c r="G83" s="8" t="s">
        <v>47</v>
      </c>
      <c r="H83" s="9">
        <v>0</v>
      </c>
      <c r="I83" s="9">
        <v>0</v>
      </c>
      <c r="J83" s="9">
        <v>0</v>
      </c>
      <c r="K83" s="10"/>
      <c r="L83" s="10"/>
      <c r="M83" s="10"/>
      <c r="N83" s="11" t="s">
        <v>17</v>
      </c>
      <c r="O83" s="12">
        <f t="shared" si="8"/>
        <v>0</v>
      </c>
      <c r="P83" s="12">
        <f t="shared" si="9"/>
        <v>0</v>
      </c>
      <c r="Q83" s="13">
        <f t="shared" si="10"/>
        <v>0</v>
      </c>
      <c r="R83" s="13">
        <f t="shared" si="11"/>
        <v>0</v>
      </c>
    </row>
    <row r="84" spans="2:18" ht="16.5" x14ac:dyDescent="0.25">
      <c r="B84" s="8" t="s">
        <v>213</v>
      </c>
      <c r="C84" s="8" t="s">
        <v>214</v>
      </c>
      <c r="D84" s="8" t="s">
        <v>123</v>
      </c>
      <c r="E84" s="8" t="s">
        <v>103</v>
      </c>
      <c r="F84" s="8" t="s">
        <v>48</v>
      </c>
      <c r="G84" s="8" t="s">
        <v>47</v>
      </c>
      <c r="H84" s="9">
        <v>0</v>
      </c>
      <c r="I84" s="9">
        <v>0</v>
      </c>
      <c r="J84" s="9">
        <v>0</v>
      </c>
      <c r="K84" s="10"/>
      <c r="L84" s="10"/>
      <c r="M84" s="10"/>
      <c r="N84" s="11" t="s">
        <v>17</v>
      </c>
      <c r="O84" s="12">
        <f t="shared" si="8"/>
        <v>0</v>
      </c>
      <c r="P84" s="12">
        <f t="shared" si="9"/>
        <v>0</v>
      </c>
      <c r="Q84" s="13">
        <f t="shared" si="10"/>
        <v>0</v>
      </c>
      <c r="R84" s="13">
        <f t="shared" si="11"/>
        <v>0</v>
      </c>
    </row>
    <row r="85" spans="2:18" ht="16.5" x14ac:dyDescent="0.25">
      <c r="B85" s="8" t="s">
        <v>215</v>
      </c>
      <c r="C85" s="8" t="s">
        <v>181</v>
      </c>
      <c r="D85" s="8" t="s">
        <v>123</v>
      </c>
      <c r="E85" s="8" t="s">
        <v>103</v>
      </c>
      <c r="F85" s="8" t="s">
        <v>48</v>
      </c>
      <c r="G85" s="8" t="s">
        <v>47</v>
      </c>
      <c r="H85" s="9">
        <v>0</v>
      </c>
      <c r="I85" s="9">
        <v>0</v>
      </c>
      <c r="J85" s="9">
        <v>0</v>
      </c>
      <c r="K85" s="10"/>
      <c r="L85" s="10"/>
      <c r="M85" s="10"/>
      <c r="N85" s="11" t="s">
        <v>17</v>
      </c>
      <c r="O85" s="12">
        <f t="shared" si="8"/>
        <v>0</v>
      </c>
      <c r="P85" s="12">
        <f t="shared" si="9"/>
        <v>0</v>
      </c>
      <c r="Q85" s="13">
        <f t="shared" si="10"/>
        <v>0</v>
      </c>
      <c r="R85" s="13">
        <f t="shared" si="11"/>
        <v>0</v>
      </c>
    </row>
    <row r="86" spans="2:18" ht="16.5" x14ac:dyDescent="0.25">
      <c r="B86" s="8" t="s">
        <v>216</v>
      </c>
      <c r="C86" s="8" t="s">
        <v>200</v>
      </c>
      <c r="D86" s="8" t="s">
        <v>123</v>
      </c>
      <c r="E86" s="8" t="s">
        <v>103</v>
      </c>
      <c r="F86" s="8" t="s">
        <v>48</v>
      </c>
      <c r="G86" s="8" t="s">
        <v>47</v>
      </c>
      <c r="H86" s="9">
        <v>0</v>
      </c>
      <c r="I86" s="9">
        <v>0</v>
      </c>
      <c r="J86" s="9">
        <v>0</v>
      </c>
      <c r="K86" s="10"/>
      <c r="L86" s="10"/>
      <c r="M86" s="10"/>
      <c r="N86" s="11" t="s">
        <v>17</v>
      </c>
      <c r="O86" s="12">
        <f t="shared" si="8"/>
        <v>0</v>
      </c>
      <c r="P86" s="12">
        <f t="shared" si="9"/>
        <v>0</v>
      </c>
      <c r="Q86" s="13">
        <f t="shared" si="10"/>
        <v>0</v>
      </c>
      <c r="R86" s="13">
        <f t="shared" si="11"/>
        <v>0</v>
      </c>
    </row>
    <row r="87" spans="2:18" ht="16.5" x14ac:dyDescent="0.25">
      <c r="B87" s="8" t="s">
        <v>217</v>
      </c>
      <c r="C87" s="8" t="s">
        <v>185</v>
      </c>
      <c r="D87" s="8" t="s">
        <v>123</v>
      </c>
      <c r="E87" s="8" t="s">
        <v>103</v>
      </c>
      <c r="F87" s="8" t="s">
        <v>48</v>
      </c>
      <c r="G87" s="8" t="s">
        <v>47</v>
      </c>
      <c r="H87" s="9">
        <v>0</v>
      </c>
      <c r="I87" s="9">
        <v>0</v>
      </c>
      <c r="J87" s="9">
        <v>0</v>
      </c>
      <c r="K87" s="10"/>
      <c r="L87" s="10"/>
      <c r="M87" s="10"/>
      <c r="N87" s="11" t="s">
        <v>17</v>
      </c>
      <c r="O87" s="12">
        <f t="shared" si="8"/>
        <v>0</v>
      </c>
      <c r="P87" s="12">
        <f t="shared" si="9"/>
        <v>0</v>
      </c>
      <c r="Q87" s="13">
        <f t="shared" si="10"/>
        <v>0</v>
      </c>
      <c r="R87" s="13">
        <f t="shared" si="11"/>
        <v>0</v>
      </c>
    </row>
    <row r="88" spans="2:18" ht="16.5" x14ac:dyDescent="0.25">
      <c r="B88" s="8" t="s">
        <v>218</v>
      </c>
      <c r="C88" s="8" t="s">
        <v>187</v>
      </c>
      <c r="D88" s="8" t="s">
        <v>123</v>
      </c>
      <c r="E88" s="8" t="s">
        <v>103</v>
      </c>
      <c r="F88" s="8" t="s">
        <v>48</v>
      </c>
      <c r="G88" s="8" t="s">
        <v>47</v>
      </c>
      <c r="H88" s="9">
        <v>0</v>
      </c>
      <c r="I88" s="9">
        <v>0</v>
      </c>
      <c r="J88" s="9">
        <v>0</v>
      </c>
      <c r="K88" s="10"/>
      <c r="L88" s="10"/>
      <c r="M88" s="10"/>
      <c r="N88" s="11" t="s">
        <v>17</v>
      </c>
      <c r="O88" s="12">
        <f t="shared" si="8"/>
        <v>0</v>
      </c>
      <c r="P88" s="12">
        <f t="shared" si="9"/>
        <v>0</v>
      </c>
      <c r="Q88" s="13">
        <f t="shared" si="10"/>
        <v>0</v>
      </c>
      <c r="R88" s="13">
        <f t="shared" si="11"/>
        <v>0</v>
      </c>
    </row>
    <row r="89" spans="2:18" ht="24.75" x14ac:dyDescent="0.25">
      <c r="B89" s="8" t="s">
        <v>219</v>
      </c>
      <c r="C89" s="8" t="s">
        <v>220</v>
      </c>
      <c r="D89" s="8" t="s">
        <v>123</v>
      </c>
      <c r="E89" s="8" t="s">
        <v>103</v>
      </c>
      <c r="F89" s="8" t="s">
        <v>48</v>
      </c>
      <c r="G89" s="8" t="s">
        <v>47</v>
      </c>
      <c r="H89" s="9">
        <v>0</v>
      </c>
      <c r="I89" s="9">
        <v>80000</v>
      </c>
      <c r="J89" s="9">
        <v>0</v>
      </c>
      <c r="K89" s="10"/>
      <c r="L89" s="10"/>
      <c r="M89" s="10"/>
      <c r="N89" s="11" t="s">
        <v>17</v>
      </c>
      <c r="O89" s="12">
        <f t="shared" si="8"/>
        <v>0</v>
      </c>
      <c r="P89" s="12">
        <f t="shared" si="9"/>
        <v>0</v>
      </c>
      <c r="Q89" s="13">
        <f t="shared" si="10"/>
        <v>0</v>
      </c>
      <c r="R89" s="13">
        <f t="shared" si="11"/>
        <v>0</v>
      </c>
    </row>
    <row r="90" spans="2:18" ht="24.75" x14ac:dyDescent="0.25">
      <c r="B90" s="8" t="s">
        <v>221</v>
      </c>
      <c r="C90" s="8" t="s">
        <v>220</v>
      </c>
      <c r="D90" s="8" t="s">
        <v>123</v>
      </c>
      <c r="E90" s="8" t="s">
        <v>103</v>
      </c>
      <c r="F90" s="8" t="s">
        <v>48</v>
      </c>
      <c r="G90" s="8" t="s">
        <v>47</v>
      </c>
      <c r="H90" s="9">
        <v>0</v>
      </c>
      <c r="I90" s="9">
        <v>80000</v>
      </c>
      <c r="J90" s="9">
        <v>0</v>
      </c>
      <c r="K90" s="10"/>
      <c r="L90" s="10"/>
      <c r="M90" s="10"/>
      <c r="N90" s="11" t="s">
        <v>17</v>
      </c>
      <c r="O90" s="12">
        <f t="shared" si="8"/>
        <v>0</v>
      </c>
      <c r="P90" s="12">
        <f t="shared" si="9"/>
        <v>0</v>
      </c>
      <c r="Q90" s="13">
        <f t="shared" si="10"/>
        <v>0</v>
      </c>
      <c r="R90" s="13">
        <f t="shared" si="11"/>
        <v>0</v>
      </c>
    </row>
    <row r="91" spans="2:18" ht="24.75" x14ac:dyDescent="0.25">
      <c r="B91" s="8" t="s">
        <v>222</v>
      </c>
      <c r="C91" s="8" t="s">
        <v>220</v>
      </c>
      <c r="D91" s="8" t="s">
        <v>123</v>
      </c>
      <c r="E91" s="8" t="s">
        <v>103</v>
      </c>
      <c r="F91" s="8" t="s">
        <v>48</v>
      </c>
      <c r="G91" s="8" t="s">
        <v>47</v>
      </c>
      <c r="H91" s="9">
        <v>0</v>
      </c>
      <c r="I91" s="9">
        <v>60000</v>
      </c>
      <c r="J91" s="9">
        <v>0</v>
      </c>
      <c r="K91" s="10"/>
      <c r="L91" s="10"/>
      <c r="M91" s="10"/>
      <c r="N91" s="11" t="s">
        <v>17</v>
      </c>
      <c r="O91" s="12">
        <f t="shared" si="8"/>
        <v>0</v>
      </c>
      <c r="P91" s="12">
        <f t="shared" si="9"/>
        <v>0</v>
      </c>
      <c r="Q91" s="13">
        <f t="shared" si="10"/>
        <v>0</v>
      </c>
      <c r="R91" s="13">
        <f t="shared" si="11"/>
        <v>0</v>
      </c>
    </row>
    <row r="92" spans="2:18" ht="24.75" x14ac:dyDescent="0.25">
      <c r="B92" s="8" t="s">
        <v>223</v>
      </c>
      <c r="C92" s="8" t="s">
        <v>220</v>
      </c>
      <c r="D92" s="8" t="s">
        <v>123</v>
      </c>
      <c r="E92" s="8" t="s">
        <v>103</v>
      </c>
      <c r="F92" s="8" t="s">
        <v>48</v>
      </c>
      <c r="G92" s="8" t="s">
        <v>47</v>
      </c>
      <c r="H92" s="9">
        <v>0</v>
      </c>
      <c r="I92" s="9">
        <v>50000</v>
      </c>
      <c r="J92" s="9">
        <v>0</v>
      </c>
      <c r="K92" s="10"/>
      <c r="L92" s="10"/>
      <c r="M92" s="10"/>
      <c r="N92" s="11" t="s">
        <v>17</v>
      </c>
      <c r="O92" s="12">
        <f t="shared" si="8"/>
        <v>0</v>
      </c>
      <c r="P92" s="12">
        <f t="shared" si="9"/>
        <v>0</v>
      </c>
      <c r="Q92" s="13">
        <f t="shared" si="10"/>
        <v>0</v>
      </c>
      <c r="R92" s="13">
        <f t="shared" si="11"/>
        <v>0</v>
      </c>
    </row>
    <row r="93" spans="2:18" ht="24.75" x14ac:dyDescent="0.25">
      <c r="B93" s="8" t="s">
        <v>224</v>
      </c>
      <c r="C93" s="8" t="s">
        <v>220</v>
      </c>
      <c r="D93" s="8" t="s">
        <v>123</v>
      </c>
      <c r="E93" s="8" t="s">
        <v>103</v>
      </c>
      <c r="F93" s="8" t="s">
        <v>48</v>
      </c>
      <c r="G93" s="8" t="s">
        <v>47</v>
      </c>
      <c r="H93" s="9">
        <v>0</v>
      </c>
      <c r="I93" s="9">
        <v>60000</v>
      </c>
      <c r="J93" s="9">
        <v>0</v>
      </c>
      <c r="K93" s="10"/>
      <c r="L93" s="10"/>
      <c r="M93" s="10"/>
      <c r="N93" s="11" t="s">
        <v>17</v>
      </c>
      <c r="O93" s="12">
        <f t="shared" si="8"/>
        <v>0</v>
      </c>
      <c r="P93" s="12">
        <f t="shared" si="9"/>
        <v>0</v>
      </c>
      <c r="Q93" s="13">
        <f t="shared" si="10"/>
        <v>0</v>
      </c>
      <c r="R93" s="13">
        <f t="shared" si="11"/>
        <v>0</v>
      </c>
    </row>
    <row r="94" spans="2:18" ht="24.75" x14ac:dyDescent="0.25">
      <c r="B94" s="8" t="s">
        <v>225</v>
      </c>
      <c r="C94" s="8" t="s">
        <v>220</v>
      </c>
      <c r="D94" s="8" t="s">
        <v>123</v>
      </c>
      <c r="E94" s="8" t="s">
        <v>103</v>
      </c>
      <c r="F94" s="8" t="s">
        <v>48</v>
      </c>
      <c r="G94" s="8" t="s">
        <v>47</v>
      </c>
      <c r="H94" s="9">
        <v>0</v>
      </c>
      <c r="I94" s="9">
        <v>66372.91</v>
      </c>
      <c r="J94" s="9">
        <v>0</v>
      </c>
      <c r="K94" s="10"/>
      <c r="L94" s="10"/>
      <c r="M94" s="10"/>
      <c r="N94" s="11" t="s">
        <v>17</v>
      </c>
      <c r="O94" s="12">
        <f t="shared" si="8"/>
        <v>0</v>
      </c>
      <c r="P94" s="12">
        <f t="shared" si="9"/>
        <v>0</v>
      </c>
      <c r="Q94" s="13">
        <f t="shared" si="10"/>
        <v>0</v>
      </c>
      <c r="R94" s="13">
        <f t="shared" si="11"/>
        <v>0</v>
      </c>
    </row>
    <row r="95" spans="2:18" ht="24.75" x14ac:dyDescent="0.25">
      <c r="B95" s="8" t="s">
        <v>226</v>
      </c>
      <c r="C95" s="8" t="s">
        <v>227</v>
      </c>
      <c r="D95" s="8" t="s">
        <v>123</v>
      </c>
      <c r="E95" s="8" t="s">
        <v>103</v>
      </c>
      <c r="F95" s="8" t="s">
        <v>48</v>
      </c>
      <c r="G95" s="8" t="s">
        <v>47</v>
      </c>
      <c r="H95" s="9">
        <v>0</v>
      </c>
      <c r="I95" s="9">
        <v>842189.15</v>
      </c>
      <c r="J95" s="9">
        <v>479657.26</v>
      </c>
      <c r="K95" s="10"/>
      <c r="L95" s="10"/>
      <c r="M95" s="10"/>
      <c r="N95" s="11" t="s">
        <v>17</v>
      </c>
      <c r="O95" s="12">
        <f t="shared" si="8"/>
        <v>0</v>
      </c>
      <c r="P95" s="12">
        <f t="shared" si="9"/>
        <v>0.56953626153934656</v>
      </c>
      <c r="Q95" s="13">
        <f t="shared" si="10"/>
        <v>0</v>
      </c>
      <c r="R95" s="13">
        <f t="shared" si="11"/>
        <v>0</v>
      </c>
    </row>
    <row r="96" spans="2:18" ht="16.5" x14ac:dyDescent="0.25">
      <c r="B96" s="8" t="s">
        <v>228</v>
      </c>
      <c r="C96" s="8" t="s">
        <v>229</v>
      </c>
      <c r="D96" s="8" t="s">
        <v>123</v>
      </c>
      <c r="E96" s="8" t="s">
        <v>103</v>
      </c>
      <c r="F96" s="8" t="s">
        <v>48</v>
      </c>
      <c r="G96" s="8" t="s">
        <v>47</v>
      </c>
      <c r="H96" s="9">
        <v>0</v>
      </c>
      <c r="I96" s="9">
        <v>0</v>
      </c>
      <c r="J96" s="9">
        <v>0</v>
      </c>
      <c r="K96" s="10"/>
      <c r="L96" s="10"/>
      <c r="M96" s="10"/>
      <c r="N96" s="11" t="s">
        <v>17</v>
      </c>
      <c r="O96" s="12">
        <f t="shared" si="8"/>
        <v>0</v>
      </c>
      <c r="P96" s="12">
        <f t="shared" si="9"/>
        <v>0</v>
      </c>
      <c r="Q96" s="13">
        <f t="shared" si="10"/>
        <v>0</v>
      </c>
      <c r="R96" s="13">
        <f t="shared" si="11"/>
        <v>0</v>
      </c>
    </row>
    <row r="97" spans="2:18" ht="16.5" x14ac:dyDescent="0.25">
      <c r="B97" s="8" t="s">
        <v>230</v>
      </c>
      <c r="C97" s="8" t="s">
        <v>231</v>
      </c>
      <c r="D97" s="8" t="s">
        <v>232</v>
      </c>
      <c r="E97" s="8" t="s">
        <v>103</v>
      </c>
      <c r="F97" s="8" t="s">
        <v>48</v>
      </c>
      <c r="G97" s="8" t="s">
        <v>47</v>
      </c>
      <c r="H97" s="9">
        <v>0</v>
      </c>
      <c r="I97" s="9">
        <v>0</v>
      </c>
      <c r="J97" s="9">
        <v>0</v>
      </c>
      <c r="K97" s="10"/>
      <c r="L97" s="10"/>
      <c r="M97" s="10"/>
      <c r="N97" s="11" t="s">
        <v>17</v>
      </c>
      <c r="O97" s="12">
        <f t="shared" si="8"/>
        <v>0</v>
      </c>
      <c r="P97" s="12">
        <f t="shared" si="9"/>
        <v>0</v>
      </c>
      <c r="Q97" s="13">
        <f t="shared" si="10"/>
        <v>0</v>
      </c>
      <c r="R97" s="13">
        <f t="shared" si="11"/>
        <v>0</v>
      </c>
    </row>
    <row r="98" spans="2:18" ht="16.5" x14ac:dyDescent="0.25">
      <c r="B98" s="8" t="s">
        <v>233</v>
      </c>
      <c r="C98" s="8" t="s">
        <v>234</v>
      </c>
      <c r="D98" s="8" t="s">
        <v>232</v>
      </c>
      <c r="E98" s="8" t="s">
        <v>103</v>
      </c>
      <c r="F98" s="8" t="s">
        <v>48</v>
      </c>
      <c r="G98" s="8" t="s">
        <v>47</v>
      </c>
      <c r="H98" s="9">
        <v>0</v>
      </c>
      <c r="I98" s="9">
        <v>442.86</v>
      </c>
      <c r="J98" s="9">
        <v>0</v>
      </c>
      <c r="K98" s="10"/>
      <c r="L98" s="10"/>
      <c r="M98" s="10"/>
      <c r="N98" s="11" t="s">
        <v>17</v>
      </c>
      <c r="O98" s="12">
        <f t="shared" si="8"/>
        <v>0</v>
      </c>
      <c r="P98" s="12">
        <f t="shared" si="9"/>
        <v>0</v>
      </c>
      <c r="Q98" s="13">
        <f t="shared" si="10"/>
        <v>0</v>
      </c>
      <c r="R98" s="13">
        <f t="shared" si="11"/>
        <v>0</v>
      </c>
    </row>
    <row r="99" spans="2:18" ht="16.5" x14ac:dyDescent="0.25">
      <c r="B99" s="8" t="s">
        <v>235</v>
      </c>
      <c r="C99" s="8" t="s">
        <v>236</v>
      </c>
      <c r="D99" s="8" t="s">
        <v>232</v>
      </c>
      <c r="E99" s="8" t="s">
        <v>103</v>
      </c>
      <c r="F99" s="8" t="s">
        <v>48</v>
      </c>
      <c r="G99" s="8" t="s">
        <v>47</v>
      </c>
      <c r="H99" s="9">
        <v>0</v>
      </c>
      <c r="I99" s="9">
        <v>0</v>
      </c>
      <c r="J99" s="9">
        <v>0</v>
      </c>
      <c r="K99" s="10"/>
      <c r="L99" s="10"/>
      <c r="M99" s="10"/>
      <c r="N99" s="11" t="s">
        <v>17</v>
      </c>
      <c r="O99" s="12">
        <f t="shared" si="8"/>
        <v>0</v>
      </c>
      <c r="P99" s="12">
        <f t="shared" si="9"/>
        <v>0</v>
      </c>
      <c r="Q99" s="13">
        <f t="shared" si="10"/>
        <v>0</v>
      </c>
      <c r="R99" s="13">
        <f t="shared" si="11"/>
        <v>0</v>
      </c>
    </row>
    <row r="100" spans="2:18" ht="16.5" x14ac:dyDescent="0.25">
      <c r="B100" s="8" t="s">
        <v>237</v>
      </c>
      <c r="C100" s="8" t="s">
        <v>238</v>
      </c>
      <c r="D100" s="8" t="s">
        <v>232</v>
      </c>
      <c r="E100" s="8" t="s">
        <v>103</v>
      </c>
      <c r="F100" s="8" t="s">
        <v>48</v>
      </c>
      <c r="G100" s="8" t="s">
        <v>47</v>
      </c>
      <c r="H100" s="9">
        <v>0</v>
      </c>
      <c r="I100" s="9">
        <v>200000</v>
      </c>
      <c r="J100" s="9">
        <v>0</v>
      </c>
      <c r="K100" s="10"/>
      <c r="L100" s="10"/>
      <c r="M100" s="10"/>
      <c r="N100" s="11" t="s">
        <v>17</v>
      </c>
      <c r="O100" s="12">
        <f t="shared" ref="O100:O109" si="12">IF(H100&gt;0,J100/H100,0)</f>
        <v>0</v>
      </c>
      <c r="P100" s="12">
        <f t="shared" ref="P100:P109" si="13">IF(I100&gt;0,J100/I100,0)</f>
        <v>0</v>
      </c>
      <c r="Q100" s="13">
        <f t="shared" ref="Q100:Q109" si="14">IF(K100=0,0,M100/K100)</f>
        <v>0</v>
      </c>
      <c r="R100" s="13">
        <f t="shared" ref="R100:R109" si="15">IF(M100=0,0,M100/L100)</f>
        <v>0</v>
      </c>
    </row>
    <row r="101" spans="2:18" ht="16.5" x14ac:dyDescent="0.25">
      <c r="B101" s="8" t="s">
        <v>239</v>
      </c>
      <c r="C101" s="8" t="s">
        <v>238</v>
      </c>
      <c r="D101" s="8" t="s">
        <v>232</v>
      </c>
      <c r="E101" s="8" t="s">
        <v>103</v>
      </c>
      <c r="F101" s="8" t="s">
        <v>48</v>
      </c>
      <c r="G101" s="8" t="s">
        <v>47</v>
      </c>
      <c r="H101" s="9">
        <v>0</v>
      </c>
      <c r="I101" s="9">
        <v>200000</v>
      </c>
      <c r="J101" s="9">
        <v>0</v>
      </c>
      <c r="K101" s="10"/>
      <c r="L101" s="10"/>
      <c r="M101" s="10"/>
      <c r="N101" s="11" t="s">
        <v>17</v>
      </c>
      <c r="O101" s="12">
        <f t="shared" si="12"/>
        <v>0</v>
      </c>
      <c r="P101" s="12">
        <f t="shared" si="13"/>
        <v>0</v>
      </c>
      <c r="Q101" s="13">
        <f t="shared" si="14"/>
        <v>0</v>
      </c>
      <c r="R101" s="13">
        <f t="shared" si="15"/>
        <v>0</v>
      </c>
    </row>
    <row r="102" spans="2:18" ht="16.5" x14ac:dyDescent="0.25">
      <c r="B102" s="8" t="s">
        <v>240</v>
      </c>
      <c r="C102" s="8" t="s">
        <v>238</v>
      </c>
      <c r="D102" s="8" t="s">
        <v>232</v>
      </c>
      <c r="E102" s="8" t="s">
        <v>103</v>
      </c>
      <c r="F102" s="8" t="s">
        <v>48</v>
      </c>
      <c r="G102" s="8" t="s">
        <v>47</v>
      </c>
      <c r="H102" s="9">
        <v>0</v>
      </c>
      <c r="I102" s="9">
        <v>100000</v>
      </c>
      <c r="J102" s="9">
        <v>0</v>
      </c>
      <c r="K102" s="10"/>
      <c r="L102" s="10"/>
      <c r="M102" s="10"/>
      <c r="N102" s="11" t="s">
        <v>17</v>
      </c>
      <c r="O102" s="12">
        <f t="shared" si="12"/>
        <v>0</v>
      </c>
      <c r="P102" s="12">
        <f t="shared" si="13"/>
        <v>0</v>
      </c>
      <c r="Q102" s="13">
        <f t="shared" si="14"/>
        <v>0</v>
      </c>
      <c r="R102" s="13">
        <f t="shared" si="15"/>
        <v>0</v>
      </c>
    </row>
    <row r="103" spans="2:18" ht="16.5" x14ac:dyDescent="0.25">
      <c r="B103" s="8" t="s">
        <v>241</v>
      </c>
      <c r="C103" s="8" t="s">
        <v>238</v>
      </c>
      <c r="D103" s="8" t="s">
        <v>232</v>
      </c>
      <c r="E103" s="8" t="s">
        <v>103</v>
      </c>
      <c r="F103" s="8" t="s">
        <v>48</v>
      </c>
      <c r="G103" s="8" t="s">
        <v>47</v>
      </c>
      <c r="H103" s="9">
        <v>0</v>
      </c>
      <c r="I103" s="9">
        <v>100000</v>
      </c>
      <c r="J103" s="9">
        <v>0</v>
      </c>
      <c r="K103" s="10"/>
      <c r="L103" s="10"/>
      <c r="M103" s="10"/>
      <c r="N103" s="11" t="s">
        <v>17</v>
      </c>
      <c r="O103" s="12">
        <f t="shared" si="12"/>
        <v>0</v>
      </c>
      <c r="P103" s="12">
        <f t="shared" si="13"/>
        <v>0</v>
      </c>
      <c r="Q103" s="13">
        <f t="shared" si="14"/>
        <v>0</v>
      </c>
      <c r="R103" s="13">
        <f t="shared" si="15"/>
        <v>0</v>
      </c>
    </row>
    <row r="104" spans="2:18" ht="16.5" x14ac:dyDescent="0.25">
      <c r="B104" s="8" t="s">
        <v>242</v>
      </c>
      <c r="C104" s="8" t="s">
        <v>243</v>
      </c>
      <c r="D104" s="8" t="s">
        <v>244</v>
      </c>
      <c r="E104" s="8" t="s">
        <v>103</v>
      </c>
      <c r="F104" s="8" t="s">
        <v>48</v>
      </c>
      <c r="G104" s="8" t="s">
        <v>47</v>
      </c>
      <c r="H104" s="9">
        <v>0</v>
      </c>
      <c r="I104" s="9">
        <v>250000</v>
      </c>
      <c r="J104" s="9">
        <v>0</v>
      </c>
      <c r="K104" s="10"/>
      <c r="L104" s="10"/>
      <c r="M104" s="10"/>
      <c r="N104" s="11" t="s">
        <v>17</v>
      </c>
      <c r="O104" s="12">
        <f t="shared" si="12"/>
        <v>0</v>
      </c>
      <c r="P104" s="12">
        <f t="shared" si="13"/>
        <v>0</v>
      </c>
      <c r="Q104" s="13">
        <f t="shared" si="14"/>
        <v>0</v>
      </c>
      <c r="R104" s="13">
        <f t="shared" si="15"/>
        <v>0</v>
      </c>
    </row>
    <row r="105" spans="2:18" ht="16.5" x14ac:dyDescent="0.25">
      <c r="B105" s="8" t="s">
        <v>245</v>
      </c>
      <c r="C105" s="8" t="s">
        <v>246</v>
      </c>
      <c r="D105" s="8" t="s">
        <v>247</v>
      </c>
      <c r="E105" s="8" t="s">
        <v>103</v>
      </c>
      <c r="F105" s="8" t="s">
        <v>48</v>
      </c>
      <c r="G105" s="8" t="s">
        <v>47</v>
      </c>
      <c r="H105" s="9">
        <v>0</v>
      </c>
      <c r="I105" s="9">
        <v>0</v>
      </c>
      <c r="J105" s="9">
        <v>0</v>
      </c>
      <c r="K105" s="10"/>
      <c r="L105" s="10"/>
      <c r="M105" s="10"/>
      <c r="N105" s="11" t="s">
        <v>17</v>
      </c>
      <c r="O105" s="12">
        <f t="shared" si="12"/>
        <v>0</v>
      </c>
      <c r="P105" s="12">
        <f t="shared" si="13"/>
        <v>0</v>
      </c>
      <c r="Q105" s="13">
        <f t="shared" si="14"/>
        <v>0</v>
      </c>
      <c r="R105" s="13">
        <f t="shared" si="15"/>
        <v>0</v>
      </c>
    </row>
    <row r="106" spans="2:18" ht="16.5" x14ac:dyDescent="0.25">
      <c r="B106" s="8" t="s">
        <v>248</v>
      </c>
      <c r="C106" s="8" t="s">
        <v>249</v>
      </c>
      <c r="D106" s="8" t="s">
        <v>247</v>
      </c>
      <c r="E106" s="8" t="s">
        <v>103</v>
      </c>
      <c r="F106" s="8" t="s">
        <v>48</v>
      </c>
      <c r="G106" s="8" t="s">
        <v>47</v>
      </c>
      <c r="H106" s="9">
        <v>0</v>
      </c>
      <c r="I106" s="9">
        <v>0</v>
      </c>
      <c r="J106" s="9">
        <v>0</v>
      </c>
      <c r="K106" s="10"/>
      <c r="L106" s="10"/>
      <c r="M106" s="10"/>
      <c r="N106" s="11" t="s">
        <v>17</v>
      </c>
      <c r="O106" s="12">
        <f t="shared" si="12"/>
        <v>0</v>
      </c>
      <c r="P106" s="12">
        <f t="shared" si="13"/>
        <v>0</v>
      </c>
      <c r="Q106" s="13">
        <f t="shared" si="14"/>
        <v>0</v>
      </c>
      <c r="R106" s="13">
        <f t="shared" si="15"/>
        <v>0</v>
      </c>
    </row>
    <row r="107" spans="2:18" ht="16.5" x14ac:dyDescent="0.25">
      <c r="B107" s="8" t="s">
        <v>250</v>
      </c>
      <c r="C107" s="8" t="s">
        <v>251</v>
      </c>
      <c r="D107" s="8" t="s">
        <v>247</v>
      </c>
      <c r="E107" s="8" t="s">
        <v>103</v>
      </c>
      <c r="F107" s="8" t="s">
        <v>48</v>
      </c>
      <c r="G107" s="8" t="s">
        <v>47</v>
      </c>
      <c r="H107" s="9">
        <v>0</v>
      </c>
      <c r="I107" s="9">
        <v>0</v>
      </c>
      <c r="J107" s="9">
        <v>0</v>
      </c>
      <c r="K107" s="10"/>
      <c r="L107" s="10"/>
      <c r="M107" s="10"/>
      <c r="N107" s="11" t="s">
        <v>17</v>
      </c>
      <c r="O107" s="12">
        <f t="shared" si="12"/>
        <v>0</v>
      </c>
      <c r="P107" s="12">
        <f t="shared" si="13"/>
        <v>0</v>
      </c>
      <c r="Q107" s="13">
        <f t="shared" si="14"/>
        <v>0</v>
      </c>
      <c r="R107" s="13">
        <f t="shared" si="15"/>
        <v>0</v>
      </c>
    </row>
    <row r="108" spans="2:18" ht="16.5" x14ac:dyDescent="0.25">
      <c r="B108" s="8" t="s">
        <v>252</v>
      </c>
      <c r="C108" s="8" t="s">
        <v>253</v>
      </c>
      <c r="D108" s="8" t="s">
        <v>247</v>
      </c>
      <c r="E108" s="8" t="s">
        <v>103</v>
      </c>
      <c r="F108" s="8" t="s">
        <v>48</v>
      </c>
      <c r="G108" s="8" t="s">
        <v>47</v>
      </c>
      <c r="H108" s="9">
        <v>0</v>
      </c>
      <c r="I108" s="9">
        <v>0</v>
      </c>
      <c r="J108" s="9">
        <v>0</v>
      </c>
      <c r="K108" s="10"/>
      <c r="L108" s="10"/>
      <c r="M108" s="10"/>
      <c r="N108" s="11" t="s">
        <v>17</v>
      </c>
      <c r="O108" s="12">
        <f t="shared" si="12"/>
        <v>0</v>
      </c>
      <c r="P108" s="12">
        <f t="shared" si="13"/>
        <v>0</v>
      </c>
      <c r="Q108" s="13">
        <f t="shared" si="14"/>
        <v>0</v>
      </c>
      <c r="R108" s="13">
        <f t="shared" si="15"/>
        <v>0</v>
      </c>
    </row>
    <row r="109" spans="2:18" ht="16.5" x14ac:dyDescent="0.25">
      <c r="B109" s="8" t="s">
        <v>254</v>
      </c>
      <c r="C109" s="8" t="s">
        <v>255</v>
      </c>
      <c r="D109" s="8" t="s">
        <v>247</v>
      </c>
      <c r="E109" s="8" t="s">
        <v>103</v>
      </c>
      <c r="F109" s="8" t="s">
        <v>48</v>
      </c>
      <c r="G109" s="8" t="s">
        <v>47</v>
      </c>
      <c r="H109" s="9">
        <v>0</v>
      </c>
      <c r="I109" s="9">
        <v>0</v>
      </c>
      <c r="J109" s="9">
        <v>0</v>
      </c>
      <c r="K109" s="10"/>
      <c r="L109" s="10"/>
      <c r="M109" s="10"/>
      <c r="N109" s="11" t="s">
        <v>17</v>
      </c>
      <c r="O109" s="12">
        <f t="shared" si="12"/>
        <v>0</v>
      </c>
      <c r="P109" s="12">
        <f t="shared" si="13"/>
        <v>0</v>
      </c>
      <c r="Q109" s="13">
        <f t="shared" si="14"/>
        <v>0</v>
      </c>
      <c r="R109" s="13">
        <f t="shared" si="15"/>
        <v>0</v>
      </c>
    </row>
    <row r="110" spans="2:18" x14ac:dyDescent="0.25">
      <c r="H110" s="7">
        <f>SUM(H4:H109)</f>
        <v>48710460.829999998</v>
      </c>
      <c r="I110" s="7">
        <f>SUM(I4:I109)</f>
        <v>43027419.599999994</v>
      </c>
      <c r="J110" s="7">
        <f>SUM(J4:J109)</f>
        <v>4894984.0599999996</v>
      </c>
      <c r="Q110" s="6">
        <f t="shared" ref="Q110" si="16">IF(K110=0,0,M110/K110)</f>
        <v>0</v>
      </c>
      <c r="R110" s="6">
        <f t="shared" ref="R110" si="17">IF(M110=0,0,M110/L110)</f>
        <v>0</v>
      </c>
    </row>
    <row r="111" spans="2:18" x14ac:dyDescent="0.25">
      <c r="B111" t="s">
        <v>21</v>
      </c>
    </row>
    <row r="113" spans="3:15" x14ac:dyDescent="0.25">
      <c r="C113" s="18" t="s">
        <v>261</v>
      </c>
      <c r="G113" s="16"/>
      <c r="H113" s="14" t="s">
        <v>262</v>
      </c>
      <c r="I113" s="14"/>
      <c r="J113" s="18"/>
      <c r="K113" s="15"/>
      <c r="L113" s="15"/>
      <c r="M113" s="15"/>
      <c r="N113" s="15"/>
      <c r="O113" s="15"/>
    </row>
    <row r="114" spans="3:15" x14ac:dyDescent="0.25">
      <c r="C114" s="17" t="s">
        <v>257</v>
      </c>
      <c r="G114" s="16"/>
      <c r="H114" s="19" t="s">
        <v>258</v>
      </c>
      <c r="I114" s="19"/>
      <c r="J114" s="18"/>
      <c r="K114" s="15"/>
      <c r="L114" s="15"/>
      <c r="M114" s="15"/>
      <c r="N114" s="15"/>
      <c r="O114" s="15"/>
    </row>
    <row r="115" spans="3:15" x14ac:dyDescent="0.25">
      <c r="C115" s="17" t="s">
        <v>259</v>
      </c>
      <c r="G115" s="16"/>
      <c r="H115" s="19" t="s">
        <v>260</v>
      </c>
      <c r="I115" s="19"/>
      <c r="J115" s="18"/>
      <c r="K115" s="15"/>
      <c r="L115" s="15"/>
      <c r="M115" s="15"/>
      <c r="N115" s="15"/>
      <c r="O115" s="15"/>
    </row>
    <row r="116" spans="3:15" x14ac:dyDescent="0.25">
      <c r="C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3:15" x14ac:dyDescent="0.25"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3:15" x14ac:dyDescent="0.25"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3:15" x14ac:dyDescent="0.25"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</sheetData>
  <mergeCells count="7">
    <mergeCell ref="H114:I114"/>
    <mergeCell ref="H115:I115"/>
    <mergeCell ref="B1:R1"/>
    <mergeCell ref="H2:J2"/>
    <mergeCell ref="K2:N2"/>
    <mergeCell ref="O2:P2"/>
    <mergeCell ref="Q2:R2"/>
  </mergeCells>
  <pageMargins left="0.70866141732283472" right="0.70866141732283472" top="0.74803149606299213" bottom="0.74803149606299213" header="0.31496062992125984" footer="0.31496062992125984"/>
  <pageSetup paperSize="5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laptop2</cp:lastModifiedBy>
  <cp:lastPrinted>2025-11-11T19:44:28Z</cp:lastPrinted>
  <dcterms:created xsi:type="dcterms:W3CDTF">2023-06-21T19:35:53Z</dcterms:created>
  <dcterms:modified xsi:type="dcterms:W3CDTF">2025-11-11T19:44:37Z</dcterms:modified>
</cp:coreProperties>
</file>